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J:\marketing_zal\Interní\DOKUMENTY na WEB\Dokumenty na WEB CZ\Povinně uveřejňované informace\Povinně zveřejňované informace Citfin, Finanční trhy, a.s\2023\"/>
    </mc:Choice>
  </mc:AlternateContent>
  <xr:revisionPtr revIDLastSave="0" documentId="8_{57DE8023-91ED-4CA2-99E5-078DE7774943}" xr6:coauthVersionLast="47" xr6:coauthVersionMax="47" xr10:uidLastSave="{00000000-0000-0000-0000-000000000000}"/>
  <bookViews>
    <workbookView xWindow="2868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8" l="1"/>
  <c r="F66" i="8"/>
  <c r="F63" i="8"/>
  <c r="D60" i="8"/>
  <c r="D42" i="8"/>
  <c r="E20" i="2" l="1"/>
  <c r="E18" i="2"/>
  <c r="E16" i="2"/>
  <c r="D7" i="29"/>
  <c r="D7" i="30"/>
  <c r="D7" i="7"/>
  <c r="F9" i="8"/>
  <c r="E7" i="2"/>
  <c r="D7" i="23"/>
  <c r="D8" i="24"/>
  <c r="D7" i="20"/>
  <c r="B2" i="31"/>
  <c r="D7" i="31" l="1"/>
  <c r="C7" i="6" l="1"/>
  <c r="E8" i="5"/>
  <c r="D8" i="4"/>
  <c r="F9" i="3"/>
  <c r="H8" i="27"/>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<sst xmlns="http://schemas.openxmlformats.org/spreadsheetml/2006/main" count="674" uniqueCount="486">
  <si>
    <t>a</t>
  </si>
  <si>
    <t>b</t>
  </si>
  <si>
    <t>c</t>
  </si>
  <si>
    <t>d</t>
  </si>
  <si>
    <t>e</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</si>
  <si>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</si>
  <si>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</si>
  <si>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</si>
  <si>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</si>
  <si>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</si>
  <si>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</si>
  <si>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</si>
  <si>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</si>
  <si>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</si>
  <si>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</si>
  <si>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</si>
  <si>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</si>
  <si>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</si>
  <si>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</si>
  <si>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</si>
  <si>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</si>
  <si>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</si>
  <si>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</si>
  <si>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</si>
  <si>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</si>
  <si>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</si>
  <si>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</si>
  <si>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</si>
  <si>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</si>
  <si>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</si>
  <si>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</si>
  <si>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</si>
  <si>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</si>
  <si>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</si>
  <si>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</si>
  <si>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</si>
  <si>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</si>
  <si>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</si>
  <si>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</si>
  <si>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</si>
  <si>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</si>
  <si>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</si>
  <si>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</si>
  <si>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</si>
  <si>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</si>
  <si>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</si>
  <si>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</si>
  <si>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</si>
  <si>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</si>
  <si>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</si>
  <si>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</si>
  <si>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</si>
  <si>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</si>
  <si>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</si>
  <si>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</si>
  <si>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</si>
  <si>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</si>
  <si>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</si>
  <si>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</si>
  <si>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</si>
  <si>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</si>
  <si>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</si>
  <si>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</si>
  <si>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</si>
  <si>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</si>
  <si>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</si>
  <si>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</si>
  <si>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</si>
  <si>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</si>
  <si>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</si>
  <si>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</si>
  <si>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</si>
  <si>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</si>
  <si>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</si>
  <si>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</si>
  <si>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</si>
  <si>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</si>
  <si>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</si>
  <si>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</si>
  <si>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</si>
  <si>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</si>
  <si>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</si>
  <si>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</si>
  <si>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</si>
  <si>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</si>
  <si>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</si>
  <si>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</si>
  <si>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</si>
  <si>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</si>
  <si>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</si>
  <si>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</si>
  <si>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</si>
  <si>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</si>
  <si>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</si>
  <si>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</si>
  <si>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</si>
  <si>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</si>
  <si>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</si>
  <si>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</si>
  <si>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</si>
  <si>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</si>
  <si>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</si>
  <si>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</si>
  <si>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</si>
  <si>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</si>
  <si>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</si>
  <si>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</si>
  <si>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</si>
  <si>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</si>
  <si>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</si>
  <si>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</si>
  <si>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</si>
  <si>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</si>
  <si>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</si>
  <si>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</si>
  <si>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</si>
  <si>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</si>
  <si>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</si>
  <si>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</si>
  <si>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</si>
  <si>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</si>
  <si>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</si>
  <si>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</si>
  <si>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</si>
  <si>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</si>
  <si>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</si>
  <si>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</si>
  <si>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</si>
  <si>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</si>
  <si>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</si>
  <si>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</si>
  <si>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</si>
  <si>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</si>
  <si>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</si>
  <si>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</si>
  <si>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</si>
  <si>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</si>
  <si>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</si>
  <si>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</si>
  <si>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</si>
  <si>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</si>
  <si>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</si>
  <si>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</si>
  <si>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</si>
  <si>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</si>
  <si>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</si>
  <si>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</si>
  <si>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</si>
  <si>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</si>
  <si>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</si>
  <si>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</si>
  <si>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</si>
  <si>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</si>
  <si>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</si>
  <si>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</si>
  <si>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</si>
  <si>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</si>
  <si>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</si>
  <si>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</si>
  <si>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</si>
  <si>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</si>
  <si>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</si>
  <si>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</si>
  <si>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</si>
  <si>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</si>
  <si>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</si>
  <si>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</si>
  <si>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</si>
  <si>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</si>
  <si>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</si>
  <si>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</si>
  <si>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</si>
  <si>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</si>
  <si>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</si>
  <si>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</si>
  <si>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</si>
  <si>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</si>
  <si>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</si>
  <si>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</si>
  <si>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</si>
  <si>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</si>
  <si>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</si>
  <si>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</si>
  <si>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</si>
  <si>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</si>
  <si>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</si>
  <si>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</si>
  <si>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</si>
  <si>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</si>
  <si>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</si>
  <si>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</si>
  <si>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</si>
  <si>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</si>
  <si>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</si>
  <si>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</si>
  <si>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</si>
  <si>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</si>
  <si>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</si>
  <si>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</si>
  <si>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</si>
  <si>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</si>
  <si>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</si>
  <si>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</si>
  <si>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</si>
  <si>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</si>
  <si>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</si>
  <si>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</si>
  <si>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</si>
  <si>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</si>
  <si>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</si>
  <si>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</si>
  <si>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</si>
  <si>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</si>
  <si>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</si>
  <si>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</si>
  <si>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</si>
  <si>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</si>
  <si>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</si>
  <si>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</si>
  <si>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</si>
  <si>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</si>
  <si>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</si>
  <si>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</si>
  <si>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</si>
  <si>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</si>
  <si>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</si>
  <si>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</si>
  <si>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</si>
  <si>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</si>
  <si>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</si>
  <si>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</si>
  <si>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</si>
  <si>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</si>
  <si>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</si>
  <si>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</si>
  <si>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</si>
  <si>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</si>
  <si>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</si>
  <si>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</si>
  <si>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</si>
  <si>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</si>
  <si>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</si>
  <si>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</si>
  <si>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</si>
  <si>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</si>
  <si>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</si>
  <si>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</si>
  <si>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</si>
  <si>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</si>
  <si>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</si>
  <si>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</si>
  <si>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</si>
  <si>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</si>
  <si>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</si>
  <si>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</si>
  <si>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</si>
  <si>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</si>
  <si>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</si>
  <si>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</si>
  <si>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</si>
  <si>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</si>
  <si>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</si>
  <si>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</si>
  <si>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</si>
  <si>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</si>
  <si>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</si>
  <si>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</si>
  <si>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</si>
  <si>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</si>
  <si>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</si>
  <si>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</si>
  <si>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</si>
  <si>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</si>
  <si>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</si>
  <si>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</si>
  <si>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</si>
  <si>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</si>
  <si>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</si>
  <si>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</si>
  <si>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</si>
  <si>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</si>
  <si>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</si>
  <si>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</si>
  <si>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</si>
  <si>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</si>
  <si>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</si>
  <si>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</si>
  <si>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</si>
  <si>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</si>
  <si>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</si>
  <si>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</si>
  <si>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</si>
  <si>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</si>
  <si>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</si>
  <si>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</si>
  <si>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</si>
  <si>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</si>
  <si>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</si>
  <si>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</si>
  <si>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</si>
  <si>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</si>
  <si>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</si>
  <si>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</si>
  <si>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</si>
  <si>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</si>
  <si>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</si>
  <si>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</si>
  <si>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</si>
  <si>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</si>
  <si>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</si>
  <si>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</si>
  <si>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</si>
  <si>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</si>
  <si>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</si>
  <si>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</si>
  <si>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</si>
  <si>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</si>
  <si>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</si>
  <si>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</si>
  <si>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</si>
  <si>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</si>
  <si>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</si>
  <si>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</si>
  <si>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</si>
  <si>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</si>
  <si>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</si>
  <si>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</si>
  <si>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</si>
  <si>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</si>
  <si>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</si>
  <si>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</si>
  <si>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</si>
  <si>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</si>
  <si>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</si>
  <si>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</si>
  <si>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</si>
  <si>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</si>
  <si>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</si>
  <si>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</si>
  <si>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</si>
  <si>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</si>
  <si>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</si>
  <si>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</si>
  <si>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</si>
  <si>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</si>
  <si>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</si>
  <si>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</si>
  <si>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</si>
  <si>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</si>
  <si>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</si>
  <si>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</si>
  <si>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</si>
  <si>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</si>
  <si>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</si>
  <si>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</si>
  <si>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</si>
  <si>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</si>
  <si>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</si>
  <si>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</si>
  <si>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</si>
  <si>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</si>
  <si>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</si>
  <si>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</si>
  <si>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</si>
  <si>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</si>
  <si>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</si>
  <si>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</si>
  <si>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</si>
  <si>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</si>
  <si>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</si>
  <si>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</si>
  <si>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</si>
  <si>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</si>
  <si>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</si>
  <si>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</si>
  <si>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</si>
  <si>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</si>
  <si>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</si>
  <si>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</si>
  <si>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</si>
  <si>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</si>
  <si>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</si>
  <si>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</si>
  <si>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</si>
  <si>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</si>
  <si>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</si>
  <si>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</si>
  <si>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</si>
  <si>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</si>
  <si>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</si>
  <si>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</si>
  <si>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</si>
  <si>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</si>
  <si>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</si>
  <si>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</si>
  <si>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</si>
  <si>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</si>
  <si>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</si>
  <si>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</si>
  <si>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Není relevantví</t>
  </si>
  <si>
    <t xml:space="preserve">Citfin - Finanční trhy, a.s. </t>
  </si>
  <si>
    <t>ANO</t>
  </si>
  <si>
    <t>NE</t>
  </si>
  <si>
    <t>Společnost Citfin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</si>
  <si>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
Kapitál ke krytí rizik pro zákazníka tvoří cca 10 % z objemu k-faktorů.
Nejvýraznější skupinou jsou kapitálové požadavky pro krytí rizik vůči podniku s podílem cca 49 %.
Zbývající požadavky vůči trhu váží na sebe cca 41 % z celkového balíku kapitálových požadavků.
Kontrola dodržování limitů expozic je prováděna denně. Případnou korekci realizujeme zpravidla do jednoho dne.</t>
  </si>
  <si>
    <t>Riziko koncentrace je mitigováno soustavou limitů vůči spolupracujícím bankám a klientům společnosti. Limity vůči bankám jsou determinovány velikostí regulatorního kapitálu a ratingem bank. Systém limitů vůči klientům je determinován soustavou ratingů uplatňovanou ve společnosti.
Veškeré limity a ratingy jsou aktualizovány podle potřeby, zpravidla ročně.
Kontrola je prováděna denně, korekce je zpravidla realizována do jednoho dne.</t>
  </si>
  <si>
    <t>Hlavní zásadou pro krytí požadované úrovně likvidity je pravidlo, že společnost převádí finanční prostředky klientovi až po obdržení protihodnoty transakce od klienta. Stuktura aktiv je determinována požadavkem na maximální a rychlou likviditu - bezhotovostní použitelnost. Kontrola se provádí denně. Případná korekce likvidity v konkrétní měně je zvládnutelná v rámci obchodního dne.</t>
  </si>
  <si>
    <t>Martina Zvěřinová - předseda představenstva, CEO</t>
  </si>
  <si>
    <t>Ing. Dagmar Rottová, MBA - člen představenstva</t>
  </si>
  <si>
    <t>Doc. Ing. Karel Kopp, CSc. - předseda kontrolní komise</t>
  </si>
  <si>
    <t>Ing. Attila Kovács - člen dozorčí rady</t>
  </si>
  <si>
    <t>Vilma Beková - člen dozorčí rady</t>
  </si>
  <si>
    <t>Citfin - Finanční trhy a.s. - složení řídícího a kontrolního orgánu v plné šíři odpovídá politice rozmanitosti. Orgán je dvoučlenný se zastoupením zvládajícím obchodní činnosti, činnosti spojené se zvládáním procesů směny, termínových obchodů, platebního styku a činností vnitřního a regulatorního řízení společnosti.</t>
  </si>
  <si>
    <t>Ne, protože počet a složitost produktů zatím nevyžaduje specifickou koordinaci řízení rizik včetně navrhování interních limitů a mitigačních postupů dalším útvarem.</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</si>
  <si>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</si>
  <si>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</si>
  <si>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</si>
  <si>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</si>
  <si>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</si>
  <si>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</si>
  <si>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Dluhové cenné papíry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</si>
  <si>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</si>
  <si>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</si>
  <si>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</si>
  <si>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</si>
  <si>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</si>
  <si>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</si>
  <si>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</si>
  <si>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</si>
  <si>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</si>
  <si>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</si>
  <si>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</si>
  <si>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Ostatní aktiva</t>
  </si>
  <si>
    <t>Pohledávky za upsaný základní kapitál</t>
  </si>
  <si>
    <t>Náklady a příjmy příštích období</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</si>
  <si>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</si>
  <si>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</si>
  <si>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</si>
  <si>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</si>
  <si>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</si>
  <si>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</si>
  <si>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</si>
  <si>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</si>
  <si>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</si>
  <si>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</si>
  <si>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</si>
  <si>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</si>
  <si>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</si>
  <si>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</si>
  <si>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</si>
  <si>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</si>
  <si>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</si>
  <si>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</si>
  <si>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</si>
  <si>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</si>
  <si>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</si>
  <si>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</si>
  <si>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</si>
  <si>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</si>
  <si>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</si>
  <si>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</si>
  <si>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</si>
  <si>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</si>
  <si>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  Odkaz ve sloupci c) šablony EU I CC2 bude propojen s odkazem uvedeným ve sloupci b) šablony EU I CC1.01 - viz příloha VII (Pokyny k šablonám), bod 10 ITS k výkaznictví a uveřejňování investičními podniky.</t>
  </si>
  <si>
    <t>Citfin - Finanční trhy, a.s.</t>
  </si>
  <si>
    <t>není přidělen (listinná podoba)</t>
  </si>
  <si>
    <t>soukromá investice</t>
  </si>
  <si>
    <t>Zákon č. 90/2012 Sb., o obchodních korporacích</t>
  </si>
  <si>
    <t>kmenové akcie</t>
  </si>
  <si>
    <t>22 mil. Kč</t>
  </si>
  <si>
    <t>2 200 ks kmenových akciií každá o jmenovité hodnotě 10 000 Kč</t>
  </si>
  <si>
    <t>nepoužije se</t>
  </si>
  <si>
    <t>vlastní kapitál akcionářů</t>
  </si>
  <si>
    <t>věčný</t>
  </si>
  <si>
    <t>žádná splatnost</t>
  </si>
  <si>
    <t>ne</t>
  </si>
  <si>
    <t>pohyblivá</t>
  </si>
  <si>
    <t>nekonvertibilní</t>
  </si>
  <si>
    <t>https://www.citfin.cz/wp-content/uploads/2018/10/Stanovy-Citfin-%E2%80%93-Finan%C4%8Dn%C3%AD-trhy-a.s.pdf</t>
  </si>
  <si>
    <t>Instituce sleduje pravidelně měsíčně vývoj objemu nadlimitního a volného kapitálu. Nadlimitní kapitál je rozdílem mezi skutečnou výší regulatorního kapitálu a limitem minimální výše regulatorního kapitálu. Volný kapitál je rozdílem objemu regulatorního kapitálu a objemu všech kapitálových požadavků včetně kapitálových rezerv. Velikost použitelného kapitálu k rozvoji činnosti je minimem ze dvou výše zmíněných hodnot. Instituce pravidelně plánuje strukturu volného kapitálu. Zároveň sleduje vývoj pravděpodobnosti krytí ztrát z volného kapitálu. Zároveň vyhodnocuje vývoj rozdílu mezi kapitálovými požadavky vykazovanými v souladu s Nařízením 2019/2033 a kapitálovými požadavky vypočtenými podle vlastních modelů a odhadů.</t>
  </si>
  <si>
    <t>Dle Mzdového řádu společnosti: Každému zaměstnanci přísluší za vykonanou práci mzda. Za stejnou práci nebo práci stejné hodnoty náleží zaměstnankyním a zaměstnancům stejná mzda bez ohledu na pohlaví (gender). Mzda zaměstnance se stanoví podle složitosti, odpovědnosti a namáhavosti práce s přihlédnutím k obtížnosti pracovních podmínek, dále podle pracovní výkonnosti zaměstnance, jeho pracovních výsledků a situace na trhu práce. Obecné zásady odměňování jsou v souladu se strategií podnikání, cíli, hodnotami a dlouhodobými zájmy, podporují řádné a efektivní řízení rizik, zamezují střetům zájmů v souvislosti s odměňováním.</t>
  </si>
  <si>
    <t>Dle Mzdového řádu společnosti: 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t>
  </si>
  <si>
    <t>Neuplatňováno</t>
  </si>
  <si>
    <t>Zajištěno skrze interní předpis - Mzdový řád</t>
  </si>
  <si>
    <t>Max 100 %</t>
  </si>
  <si>
    <t>Ženy mají cca o 8,64 % méně.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</si>
</sst>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0\ _K_č"/>
    <numFmt numFmtId="165" formatCode="#,##0.0\ _K_č"/>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8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3" fontId="0" fillId="0" borderId="0" xfId="0" applyNumberFormat="1"/>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horizontal="left" vertical="center" wrapText="1"/>
    </xf>
    <xf numFmtId="0" fontId="3" fillId="0" borderId="33" xfId="3" applyFont="1" applyBorder="1" applyAlignment="1">
      <alignment vertical="center" wrapText="1"/>
    </xf>
    <xf numFmtId="0" fontId="0" fillId="0" borderId="2" xfId="0" applyBorder="1" applyAlignment="1">
      <alignment vertical="center" wrapText="1"/>
    </xf>
    <xf numFmtId="14" fontId="27" fillId="0" borderId="0" xfId="0" applyNumberFormat="1" applyFont="1" applyAlignment="1">
      <alignment horizontal="center"/>
    </xf>
    <xf numFmtId="14" fontId="16" fillId="7" borderId="5" xfId="3" applyNumberFormat="1" applyFont="1" applyFill="1" applyBorder="1" applyAlignment="1">
      <alignment horizontal="center"/>
    </xf>
    <xf numFmtId="0" fontId="3" fillId="0" borderId="35" xfId="3" applyFont="1" applyBorder="1" applyAlignment="1">
      <alignment horizontal="center" vertical="center" wrapText="1"/>
    </xf>
    <xf numFmtId="3" fontId="3" fillId="8" borderId="35" xfId="3" applyNumberFormat="1" applyFont="1" applyFill="1" applyBorder="1">
      <alignment vertical="center"/>
    </xf>
    <xf numFmtId="4" fontId="3" fillId="0" borderId="27" xfId="3" applyNumberFormat="1" applyFont="1" applyBorder="1">
      <alignment vertical="center"/>
    </xf>
    <xf numFmtId="4" fontId="3" fillId="0" borderId="1" xfId="3" applyNumberFormat="1" applyFont="1" applyBorder="1">
      <alignment vertical="center"/>
    </xf>
    <xf numFmtId="4" fontId="2" fillId="0" borderId="1" xfId="3" applyNumberFormat="1" applyFont="1" applyBorder="1">
      <alignment vertical="center"/>
    </xf>
    <xf numFmtId="4" fontId="3" fillId="0" borderId="32" xfId="3" applyNumberFormat="1" applyFont="1" applyBorder="1">
      <alignment vertical="center"/>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4" fontId="13" fillId="0" borderId="35" xfId="3" applyNumberFormat="1" applyFont="1" applyBorder="1" applyAlignment="1">
      <alignment horizontal="center" vertical="center" wrapText="1"/>
    </xf>
    <xf numFmtId="6" fontId="3" fillId="0" borderId="35" xfId="3" applyNumberFormat="1" applyFont="1" applyBorder="1" applyAlignment="1">
      <alignment horizontal="left" vertical="center"/>
    </xf>
    <xf numFmtId="14" fontId="3" fillId="0" borderId="35" xfId="3" applyNumberFormat="1" applyFont="1" applyBorder="1" applyAlignment="1">
      <alignment horizontal="left" vertical="center"/>
    </xf>
    <xf numFmtId="0" fontId="34" fillId="0" borderId="35" xfId="11" applyFill="1" applyBorder="1" applyAlignment="1">
      <alignment vertical="center"/>
    </xf>
    <xf numFmtId="3" fontId="23" fillId="0" borderId="28" xfId="0" applyNumberFormat="1" applyFont="1" applyBorder="1"/>
    <xf numFmtId="3" fontId="23" fillId="0" borderId="35" xfId="0" applyNumberFormat="1" applyFont="1" applyBorder="1"/>
    <xf numFmtId="3" fontId="23" fillId="0" borderId="40" xfId="0" applyNumberFormat="1" applyFont="1" applyBorder="1"/>
    <xf numFmtId="3" fontId="23" fillId="0" borderId="34" xfId="0" applyNumberFormat="1" applyFont="1" applyBorder="1"/>
    <xf numFmtId="0" fontId="0" fillId="0" borderId="19" xfId="0" applyBorder="1" applyAlignment="1">
      <alignment wrapText="1"/>
    </xf>
    <xf numFmtId="0" fontId="29" fillId="6" borderId="28" xfId="3" applyFont="1" applyFill="1" applyBorder="1" applyAlignment="1">
      <alignment vertical="center" wrapText="1"/>
    </xf>
    <xf numFmtId="0" fontId="29" fillId="6" borderId="35" xfId="3" applyFont="1" applyFill="1" applyBorder="1" applyAlignment="1">
      <alignment vertical="center" wrapText="1"/>
    </xf>
    <xf numFmtId="0" fontId="20" fillId="6" borderId="34" xfId="0" applyFont="1" applyFill="1" applyBorder="1" applyAlignment="1">
      <alignment wrapText="1"/>
    </xf>
    <xf numFmtId="164" fontId="56" fillId="6" borderId="27" xfId="0" applyNumberFormat="1" applyFont="1" applyFill="1" applyBorder="1" applyAlignment="1">
      <alignment vertical="center" wrapText="1"/>
    </xf>
    <xf numFmtId="164" fontId="56" fillId="5" borderId="27" xfId="0" applyNumberFormat="1" applyFont="1" applyFill="1" applyBorder="1" applyAlignment="1">
      <alignment vertical="center" wrapText="1"/>
    </xf>
    <xf numFmtId="164" fontId="56" fillId="5" borderId="28" xfId="0" applyNumberFormat="1" applyFont="1" applyFill="1" applyBorder="1" applyAlignment="1">
      <alignment vertical="center" wrapText="1"/>
    </xf>
    <xf numFmtId="164" fontId="56" fillId="5" borderId="1" xfId="0" applyNumberFormat="1" applyFont="1" applyFill="1" applyBorder="1" applyAlignment="1">
      <alignment vertical="center" wrapText="1"/>
    </xf>
    <xf numFmtId="165" fontId="56" fillId="6" borderId="1" xfId="0" applyNumberFormat="1" applyFont="1" applyFill="1" applyBorder="1" applyAlignment="1">
      <alignment vertical="center" wrapText="1"/>
    </xf>
    <xf numFmtId="164" fontId="56" fillId="6" borderId="35" xfId="0" applyNumberFormat="1" applyFont="1" applyFill="1" applyBorder="1" applyAlignment="1">
      <alignment vertical="center" wrapText="1"/>
    </xf>
    <xf numFmtId="164" fontId="56" fillId="6" borderId="1" xfId="0" applyNumberFormat="1" applyFont="1" applyFill="1" applyBorder="1" applyAlignment="1">
      <alignment vertical="center" wrapText="1"/>
    </xf>
    <xf numFmtId="3" fontId="13" fillId="0" borderId="40" xfId="3" applyNumberFormat="1" applyFont="1" applyBorder="1" applyAlignment="1">
      <alignment horizontal="center" vertical="center" wrapText="1"/>
    </xf>
    <xf numFmtId="3" fontId="13" fillId="0" borderId="32" xfId="3" applyNumberFormat="1" applyFont="1" applyBorder="1" applyAlignment="1">
      <alignment vertical="center" wrapText="1"/>
    </xf>
    <xf numFmtId="0" fontId="29" fillId="0" borderId="35" xfId="3" applyFont="1" applyBorder="1">
      <alignment vertical="center"/>
    </xf>
    <xf numFmtId="164" fontId="56" fillId="0" borderId="1" xfId="0" applyNumberFormat="1" applyFont="1" applyBorder="1" applyAlignment="1">
      <alignment vertical="center" wrapText="1"/>
    </xf>
    <xf numFmtId="164" fontId="56" fillId="0" borderId="35" xfId="0" applyNumberFormat="1" applyFont="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fin.cz/wp-content/uploads/2018/10/Stanovy-Citfin-%E2%80%93-Finan%C4%8Dn%C3%AD-trhy-a.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F33" sqref="F33"/>
    </sheetView>
  </sheetViews>
  <sheetFormatPr defaultColWidth="11" defaultRowHeight="13.8" x14ac:dyDescent="0.3"/>
  <cols>
    <col min="1" max="1" width="3.6640625" style="12" customWidth="1"/>
    <col min="2" max="2" width="30.33203125" style="12" customWidth="1"/>
    <col min="3" max="3" width="74.109375" style="12" bestFit="1" customWidth="1"/>
    <col min="4" max="4" width="46.88671875" style="12" customWidth="1"/>
    <col min="5" max="5" width="10.6640625" style="12" customWidth="1"/>
    <col min="6" max="6" width="40.44140625" style="12" customWidth="1"/>
    <col min="7" max="7" width="9.5546875" style="12" customWidth="1"/>
    <col min="8" max="8" width="11" style="12" customWidth="1"/>
    <col min="9" max="16384" width="11" style="12"/>
  </cols>
  <sheetData>
    <row r="1" spans="1:9" ht="10.199999999999999" customHeight="1" x14ac:dyDescent="0.3">
      <c r="A1" s="32"/>
      <c r="B1" s="32"/>
      <c r="C1" s="32"/>
    </row>
    <row r="2" spans="1:9" ht="21.6" customHeight="1" x14ac:dyDescent="0.3">
      <c r="A2" s="32"/>
      <c r="B2" s="71" t="s">
        <v>400</v>
      </c>
      <c r="C2" s="75"/>
      <c r="D2" s="280" t="s">
        <v>222</v>
      </c>
    </row>
    <row r="3" spans="1:9" ht="10.199999999999999" customHeight="1" x14ac:dyDescent="0.3">
      <c r="A3" s="32"/>
      <c r="B3" s="32"/>
      <c r="C3" s="32"/>
      <c r="D3"/>
    </row>
    <row r="4" spans="1:9" ht="22.2" customHeight="1" x14ac:dyDescent="0.3">
      <c r="A4" s="33"/>
      <c r="B4" s="35" t="s">
        <v>223</v>
      </c>
      <c r="E4"/>
      <c r="G4" s="35"/>
      <c r="H4" s="35"/>
      <c r="I4" s="35"/>
    </row>
    <row r="5" spans="1:9" ht="22.2" customHeight="1" x14ac:dyDescent="0.3">
      <c r="A5" s="33"/>
      <c r="B5" s="281" t="s">
        <v>227</v>
      </c>
      <c r="E5"/>
      <c r="G5" s="35"/>
      <c r="H5" s="35"/>
      <c r="I5" s="35"/>
    </row>
    <row r="6" spans="1:9" ht="55.2" customHeight="1" x14ac:dyDescent="0.3">
      <c r="A6" s="33"/>
      <c r="B6" s="395" t="s">
        <v>226</v>
      </c>
      <c r="C6" s="395"/>
      <c r="D6" s="395"/>
      <c r="E6" s="395"/>
      <c r="F6" s="395"/>
      <c r="G6" s="33"/>
      <c r="H6" s="33"/>
    </row>
    <row r="7" spans="1:9" ht="12" customHeight="1" x14ac:dyDescent="0.3">
      <c r="A7" s="33"/>
      <c r="B7" s="13"/>
      <c r="C7" s="65"/>
      <c r="G7" s="33"/>
      <c r="H7" s="33"/>
    </row>
    <row r="8" spans="1:9" ht="16.5" customHeight="1" x14ac:dyDescent="0.3">
      <c r="A8" s="33"/>
      <c r="B8" s="37" t="s">
        <v>180</v>
      </c>
      <c r="C8" s="33"/>
      <c r="F8"/>
    </row>
    <row r="9" spans="1:9" ht="12" customHeight="1" thickBot="1" x14ac:dyDescent="0.35">
      <c r="A9" s="32"/>
      <c r="B9" s="32"/>
      <c r="C9" s="32"/>
    </row>
    <row r="10" spans="1:9" ht="62.4" customHeight="1" thickBot="1" x14ac:dyDescent="0.35">
      <c r="A10" s="32"/>
      <c r="B10" s="182" t="s">
        <v>25</v>
      </c>
      <c r="C10" s="183" t="s">
        <v>15</v>
      </c>
      <c r="D10" s="182" t="s">
        <v>20</v>
      </c>
      <c r="E10" s="184" t="s">
        <v>194</v>
      </c>
      <c r="F10" s="185" t="s">
        <v>178</v>
      </c>
    </row>
    <row r="11" spans="1:9" ht="16.95" customHeight="1" x14ac:dyDescent="0.3">
      <c r="A11" s="32"/>
      <c r="B11" s="186"/>
      <c r="C11" s="187" t="s">
        <v>16</v>
      </c>
      <c r="D11" s="188"/>
      <c r="E11" s="188"/>
      <c r="F11" s="188"/>
    </row>
    <row r="12" spans="1:9" ht="16.95" customHeight="1" x14ac:dyDescent="0.3">
      <c r="A12" s="32"/>
      <c r="B12" s="189" t="s">
        <v>23</v>
      </c>
      <c r="C12" s="190" t="s">
        <v>228</v>
      </c>
      <c r="D12" s="191" t="s">
        <v>234</v>
      </c>
      <c r="E12" s="191" t="s">
        <v>401</v>
      </c>
      <c r="F12" s="192"/>
    </row>
    <row r="13" spans="1:9" ht="16.95" customHeight="1" x14ac:dyDescent="0.3">
      <c r="A13" s="32"/>
      <c r="B13" s="189" t="s">
        <v>24</v>
      </c>
      <c r="C13" s="190" t="s">
        <v>195</v>
      </c>
      <c r="D13" s="191" t="s">
        <v>234</v>
      </c>
      <c r="E13" s="191" t="s">
        <v>401</v>
      </c>
      <c r="F13" s="193"/>
    </row>
    <row r="14" spans="1:9" ht="16.95" customHeight="1" x14ac:dyDescent="0.3">
      <c r="A14" s="32"/>
      <c r="B14" s="194"/>
      <c r="C14" s="195" t="s">
        <v>17</v>
      </c>
      <c r="D14" s="196"/>
      <c r="E14" s="196"/>
      <c r="F14" s="196"/>
    </row>
    <row r="15" spans="1:9" ht="16.95" customHeight="1" x14ac:dyDescent="0.3">
      <c r="A15" s="32"/>
      <c r="B15" s="189" t="s">
        <v>27</v>
      </c>
      <c r="C15" s="197" t="s">
        <v>232</v>
      </c>
      <c r="D15" s="191" t="s">
        <v>235</v>
      </c>
      <c r="E15" s="191" t="s">
        <v>401</v>
      </c>
      <c r="F15" s="192"/>
      <c r="G15"/>
    </row>
    <row r="16" spans="1:9" ht="16.95" customHeight="1" x14ac:dyDescent="0.3">
      <c r="A16" s="32"/>
      <c r="B16" s="189" t="s">
        <v>28</v>
      </c>
      <c r="C16" s="197" t="s">
        <v>29</v>
      </c>
      <c r="D16" s="191" t="s">
        <v>236</v>
      </c>
      <c r="E16" s="191" t="s">
        <v>401</v>
      </c>
      <c r="F16" s="198"/>
      <c r="G16" s="34"/>
    </row>
    <row r="17" spans="1:7" ht="16.95" customHeight="1" x14ac:dyDescent="0.3">
      <c r="A17" s="32"/>
      <c r="B17" s="194"/>
      <c r="C17" s="195" t="s">
        <v>177</v>
      </c>
      <c r="D17" s="196"/>
      <c r="E17" s="196"/>
      <c r="F17" s="199"/>
      <c r="G17" s="34"/>
    </row>
    <row r="18" spans="1:7" ht="31.95" customHeight="1" x14ac:dyDescent="0.3">
      <c r="A18" s="32"/>
      <c r="B18" s="189" t="s">
        <v>259</v>
      </c>
      <c r="C18" s="190" t="s">
        <v>79</v>
      </c>
      <c r="D18" s="200" t="s">
        <v>237</v>
      </c>
      <c r="E18" s="191" t="s">
        <v>401</v>
      </c>
      <c r="F18" s="198"/>
      <c r="G18" s="34"/>
    </row>
    <row r="19" spans="1:7" ht="31.95" customHeight="1" x14ac:dyDescent="0.3">
      <c r="A19" s="32"/>
      <c r="B19" s="189" t="s">
        <v>80</v>
      </c>
      <c r="C19" s="190" t="s">
        <v>81</v>
      </c>
      <c r="D19" s="200" t="s">
        <v>238</v>
      </c>
      <c r="E19" s="191" t="s">
        <v>401</v>
      </c>
      <c r="F19" s="198"/>
      <c r="G19" s="34"/>
    </row>
    <row r="20" spans="1:7" ht="31.95" customHeight="1" x14ac:dyDescent="0.3">
      <c r="A20" s="32"/>
      <c r="B20" s="201" t="s">
        <v>82</v>
      </c>
      <c r="C20" s="190" t="s">
        <v>257</v>
      </c>
      <c r="D20" s="200" t="s">
        <v>239</v>
      </c>
      <c r="E20" s="200" t="s">
        <v>402</v>
      </c>
      <c r="F20" s="198"/>
      <c r="G20" s="34"/>
    </row>
    <row r="21" spans="1:7" ht="16.95" customHeight="1" x14ac:dyDescent="0.3">
      <c r="A21" s="32"/>
      <c r="B21" s="194"/>
      <c r="C21" s="196" t="s">
        <v>9</v>
      </c>
      <c r="D21" s="196"/>
      <c r="E21" s="196"/>
      <c r="F21" s="199"/>
      <c r="G21" s="34"/>
    </row>
    <row r="22" spans="1:7" ht="16.95" customHeight="1" x14ac:dyDescent="0.3">
      <c r="A22" s="32"/>
      <c r="B22" s="202" t="s">
        <v>21</v>
      </c>
      <c r="C22" s="203" t="s">
        <v>251</v>
      </c>
      <c r="D22" s="203" t="s">
        <v>240</v>
      </c>
      <c r="E22" s="191" t="s">
        <v>401</v>
      </c>
      <c r="F22" s="198"/>
      <c r="G22" s="34"/>
    </row>
    <row r="23" spans="1:7" ht="16.95" customHeight="1" x14ac:dyDescent="0.3">
      <c r="A23" s="32"/>
      <c r="B23" s="202" t="s">
        <v>22</v>
      </c>
      <c r="C23" s="203" t="s">
        <v>192</v>
      </c>
      <c r="D23" s="203" t="s">
        <v>241</v>
      </c>
      <c r="E23" s="191" t="s">
        <v>401</v>
      </c>
      <c r="F23" s="198"/>
      <c r="G23" s="34"/>
    </row>
    <row r="24" spans="1:7" ht="16.95" customHeight="1" x14ac:dyDescent="0.3">
      <c r="A24" s="32"/>
      <c r="B24" s="194"/>
      <c r="C24" s="196" t="s">
        <v>268</v>
      </c>
      <c r="D24" s="196"/>
      <c r="E24" s="196"/>
      <c r="F24" s="199"/>
      <c r="G24" s="34"/>
    </row>
    <row r="25" spans="1:7" ht="16.95" customHeight="1" x14ac:dyDescent="0.3">
      <c r="A25" s="32"/>
      <c r="B25" s="202" t="s">
        <v>12</v>
      </c>
      <c r="C25" s="203" t="s">
        <v>266</v>
      </c>
      <c r="D25" s="203" t="s">
        <v>242</v>
      </c>
      <c r="E25" s="191" t="s">
        <v>401</v>
      </c>
      <c r="F25" s="198"/>
      <c r="G25" s="34"/>
    </row>
    <row r="26" spans="1:7" ht="16.95" customHeight="1" x14ac:dyDescent="0.3">
      <c r="A26" s="32"/>
      <c r="B26" s="202" t="s">
        <v>13</v>
      </c>
      <c r="C26" s="203" t="s">
        <v>267</v>
      </c>
      <c r="D26" s="203" t="s">
        <v>243</v>
      </c>
      <c r="E26" s="191" t="s">
        <v>401</v>
      </c>
      <c r="F26" s="198"/>
      <c r="G26" s="34"/>
    </row>
    <row r="27" spans="1:7" ht="15.6" customHeight="1" x14ac:dyDescent="0.3">
      <c r="B27" s="194"/>
      <c r="C27" s="195" t="s">
        <v>286</v>
      </c>
      <c r="D27" s="196"/>
      <c r="E27" s="196"/>
      <c r="F27" s="343"/>
      <c r="G27" s="34"/>
    </row>
    <row r="28" spans="1:7" ht="16.95" customHeight="1" x14ac:dyDescent="0.3">
      <c r="B28" s="189" t="s">
        <v>5</v>
      </c>
      <c r="C28" s="190" t="s">
        <v>281</v>
      </c>
      <c r="D28" s="190" t="s">
        <v>244</v>
      </c>
      <c r="E28" s="190" t="s">
        <v>402</v>
      </c>
      <c r="F28" s="396" t="s">
        <v>199</v>
      </c>
      <c r="G28" s="34"/>
    </row>
    <row r="29" spans="1:7" ht="16.95" customHeight="1" x14ac:dyDescent="0.3">
      <c r="B29" s="189" t="s">
        <v>6</v>
      </c>
      <c r="C29" s="190" t="s">
        <v>282</v>
      </c>
      <c r="D29" s="190" t="s">
        <v>245</v>
      </c>
      <c r="E29" s="190" t="s">
        <v>402</v>
      </c>
      <c r="F29" s="397"/>
    </row>
    <row r="30" spans="1:7" ht="16.95" customHeight="1" x14ac:dyDescent="0.3">
      <c r="B30" s="189" t="s">
        <v>7</v>
      </c>
      <c r="C30" s="190" t="s">
        <v>283</v>
      </c>
      <c r="D30" s="190" t="s">
        <v>246</v>
      </c>
      <c r="E30" s="190" t="s">
        <v>402</v>
      </c>
      <c r="F30" s="397"/>
    </row>
    <row r="31" spans="1:7" ht="16.95" customHeight="1" x14ac:dyDescent="0.3">
      <c r="B31" s="189" t="s">
        <v>8</v>
      </c>
      <c r="C31" s="190" t="s">
        <v>284</v>
      </c>
      <c r="D31" s="190" t="s">
        <v>247</v>
      </c>
      <c r="E31" s="190" t="s">
        <v>402</v>
      </c>
      <c r="F31" s="398"/>
    </row>
    <row r="32" spans="1:7" ht="16.95" customHeight="1" x14ac:dyDescent="0.3">
      <c r="B32" s="329"/>
      <c r="C32" s="196" t="s">
        <v>355</v>
      </c>
      <c r="D32" s="330"/>
      <c r="E32" s="330"/>
      <c r="F32" s="346"/>
    </row>
    <row r="33" spans="2:8" ht="65.25" customHeight="1" x14ac:dyDescent="0.3">
      <c r="B33" s="189" t="s">
        <v>356</v>
      </c>
      <c r="C33" s="190" t="s">
        <v>357</v>
      </c>
      <c r="D33" s="347" t="s">
        <v>358</v>
      </c>
      <c r="E33" s="190" t="s">
        <v>402</v>
      </c>
      <c r="F33" s="348" t="s">
        <v>199</v>
      </c>
    </row>
    <row r="34" spans="2:8" ht="21.6" customHeight="1" x14ac:dyDescent="0.3">
      <c r="B34" s="34"/>
      <c r="C34" s="34"/>
      <c r="D34" s="34"/>
      <c r="E34" s="34"/>
      <c r="F34" s="34"/>
      <c r="G34" s="34"/>
      <c r="H34" s="11"/>
    </row>
    <row r="35" spans="2:8" ht="31.2" customHeight="1" x14ac:dyDescent="0.3">
      <c r="B35" s="401" t="s">
        <v>181</v>
      </c>
      <c r="C35" s="401"/>
      <c r="D35" s="401"/>
      <c r="E35" s="401"/>
    </row>
    <row r="36" spans="2:8" ht="34.200000000000003" customHeight="1" x14ac:dyDescent="0.3">
      <c r="B36" s="399" t="s">
        <v>285</v>
      </c>
      <c r="C36" s="400"/>
      <c r="D36" s="400"/>
      <c r="E36" s="400"/>
      <c r="F36" s="80"/>
    </row>
    <row r="37" spans="2:8" ht="14.4" customHeight="1" x14ac:dyDescent="0.3">
      <c r="B37" s="72"/>
      <c r="C37" s="73"/>
      <c r="D37" s="73"/>
      <c r="E37" s="73"/>
      <c r="F37" s="73"/>
    </row>
    <row r="38" spans="2:8" x14ac:dyDescent="0.3">
      <c r="B38" s="73"/>
      <c r="C38" s="73"/>
      <c r="D38" s="73"/>
      <c r="E38" s="73"/>
      <c r="F38" s="73"/>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13" sqref="C13"/>
    </sheetView>
  </sheetViews>
  <sheetFormatPr defaultRowHeight="14.4" x14ac:dyDescent="0.3"/>
  <cols>
    <col min="1" max="1" width="3.6640625" customWidth="1"/>
    <col min="2" max="2" width="22.88671875" customWidth="1"/>
    <col min="3" max="3" width="86.33203125" customWidth="1"/>
    <col min="4" max="4" width="26.5546875" customWidth="1"/>
  </cols>
  <sheetData>
    <row r="1" spans="2:4" ht="10.199999999999999" customHeight="1" x14ac:dyDescent="0.3"/>
    <row r="2" spans="2:4" ht="15.6" x14ac:dyDescent="0.3">
      <c r="B2" s="74" t="str">
        <f>+Přehled!B2</f>
        <v xml:space="preserve">Citfin - Finanční trhy, a.s. </v>
      </c>
      <c r="D2" s="280" t="s">
        <v>222</v>
      </c>
    </row>
    <row r="3" spans="2:4" ht="10.199999999999999" customHeight="1" x14ac:dyDescent="0.3"/>
    <row r="4" spans="2:4" ht="15.6" x14ac:dyDescent="0.3">
      <c r="B4" s="275" t="s">
        <v>218</v>
      </c>
      <c r="C4" s="79"/>
      <c r="D4" s="55"/>
    </row>
    <row r="5" spans="2:4" ht="16.2" customHeight="1" x14ac:dyDescent="0.3">
      <c r="B5" s="434" t="s">
        <v>278</v>
      </c>
      <c r="C5" s="434"/>
      <c r="D5" s="434"/>
    </row>
    <row r="6" spans="2:4" ht="16.2" customHeight="1" x14ac:dyDescent="0.3">
      <c r="B6" s="181" t="s">
        <v>224</v>
      </c>
      <c r="C6" s="15"/>
      <c r="D6" s="5"/>
    </row>
    <row r="7" spans="2:4" ht="16.2" customHeight="1" x14ac:dyDescent="0.3">
      <c r="B7" s="38" t="s">
        <v>39</v>
      </c>
      <c r="C7" s="39"/>
      <c r="D7" s="361">
        <f>+'IF RM1'!D7</f>
        <v>44926</v>
      </c>
    </row>
    <row r="8" spans="2:4" x14ac:dyDescent="0.3">
      <c r="C8" s="14"/>
    </row>
    <row r="9" spans="2:4" ht="15" thickBot="1" x14ac:dyDescent="0.35">
      <c r="C9" s="14"/>
    </row>
    <row r="10" spans="2:4" ht="15" thickBot="1" x14ac:dyDescent="0.35">
      <c r="C10" s="76" t="s">
        <v>0</v>
      </c>
      <c r="D10" s="88" t="s">
        <v>1</v>
      </c>
    </row>
    <row r="11" spans="2:4" ht="36" customHeight="1" x14ac:dyDescent="0.3">
      <c r="C11" s="276" t="s">
        <v>384</v>
      </c>
      <c r="D11" s="435" t="s">
        <v>200</v>
      </c>
    </row>
    <row r="12" spans="2:4" ht="15" thickBot="1" x14ac:dyDescent="0.35">
      <c r="C12" s="127" t="s">
        <v>187</v>
      </c>
      <c r="D12" s="436"/>
    </row>
    <row r="13" spans="2:4" ht="119.25" customHeight="1" thickBot="1" x14ac:dyDescent="0.35">
      <c r="B13" s="128" t="s">
        <v>203</v>
      </c>
      <c r="C13" s="379" t="s">
        <v>479</v>
      </c>
      <c r="D13" s="133" t="s">
        <v>252</v>
      </c>
    </row>
    <row r="14" spans="2:4" x14ac:dyDescent="0.3">
      <c r="D14" s="59"/>
    </row>
    <row r="15" spans="2:4" ht="15" thickBot="1" x14ac:dyDescent="0.35">
      <c r="D15" s="59"/>
    </row>
    <row r="16" spans="2:4" ht="43.8" thickBot="1" x14ac:dyDescent="0.35">
      <c r="B16" s="279" t="s">
        <v>219</v>
      </c>
      <c r="C16" s="76" t="s">
        <v>0</v>
      </c>
      <c r="D16" s="88" t="s">
        <v>1</v>
      </c>
    </row>
    <row r="17" spans="2:4" ht="43.2" x14ac:dyDescent="0.3">
      <c r="B17" s="432"/>
      <c r="C17" s="77" t="s">
        <v>385</v>
      </c>
      <c r="D17" s="435" t="s">
        <v>200</v>
      </c>
    </row>
    <row r="18" spans="2:4" ht="15" thickBot="1" x14ac:dyDescent="0.35">
      <c r="B18" s="433"/>
      <c r="C18" s="78" t="s">
        <v>187</v>
      </c>
      <c r="D18" s="436"/>
    </row>
    <row r="19" spans="2:4" ht="76.95" customHeight="1" x14ac:dyDescent="0.3">
      <c r="B19" s="129" t="s">
        <v>201</v>
      </c>
      <c r="C19" s="130"/>
      <c r="D19" s="134" t="s">
        <v>253</v>
      </c>
    </row>
    <row r="20" spans="2:4" ht="60.6" customHeight="1" thickBot="1" x14ac:dyDescent="0.35">
      <c r="B20" s="131" t="s">
        <v>202</v>
      </c>
      <c r="C20" s="132"/>
      <c r="D20" s="135" t="s">
        <v>253</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F11" sqref="F11"/>
    </sheetView>
  </sheetViews>
  <sheetFormatPr defaultColWidth="9.109375" defaultRowHeight="14.4" x14ac:dyDescent="0.3"/>
  <cols>
    <col min="1" max="1" width="3.6640625" style="10" customWidth="1"/>
    <col min="2" max="2" width="7" style="10" customWidth="1"/>
    <col min="3" max="3" width="58.109375" style="10" customWidth="1"/>
    <col min="4" max="4" width="46.5546875" style="10" customWidth="1"/>
    <col min="5" max="5" width="20.44140625" style="10" customWidth="1"/>
    <col min="6" max="6" width="9.109375" style="10"/>
    <col min="7" max="7" width="22.33203125" style="10" customWidth="1"/>
    <col min="8" max="16384" width="9.109375" style="10"/>
  </cols>
  <sheetData>
    <row r="1" spans="2:7" ht="10.199999999999999" customHeight="1" x14ac:dyDescent="0.3">
      <c r="B1" s="34"/>
      <c r="C1"/>
      <c r="D1"/>
      <c r="E1"/>
    </row>
    <row r="2" spans="2:7" ht="16.2" customHeight="1" x14ac:dyDescent="0.3">
      <c r="B2" s="74" t="str">
        <f>+Přehled!B2</f>
        <v xml:space="preserve">Citfin - Finanční trhy, a.s. </v>
      </c>
      <c r="C2"/>
      <c r="D2" s="74"/>
      <c r="E2" s="280" t="s">
        <v>222</v>
      </c>
    </row>
    <row r="3" spans="2:7" ht="10.199999999999999" customHeight="1" x14ac:dyDescent="0.3">
      <c r="B3" s="34"/>
      <c r="C3"/>
      <c r="D3"/>
      <c r="E3"/>
    </row>
    <row r="4" spans="2:7" ht="16.2" customHeight="1" x14ac:dyDescent="0.3">
      <c r="B4" s="48" t="s">
        <v>269</v>
      </c>
      <c r="C4" s="79"/>
      <c r="D4" s="79"/>
      <c r="E4" s="55"/>
    </row>
    <row r="5" spans="2:7" ht="16.2" customHeight="1" x14ac:dyDescent="0.3">
      <c r="B5" s="434" t="s">
        <v>279</v>
      </c>
      <c r="C5" s="434"/>
      <c r="D5" s="434"/>
      <c r="E5" s="434"/>
      <c r="F5" s="434"/>
      <c r="G5" s="434"/>
    </row>
    <row r="6" spans="2:7" ht="16.2" customHeight="1" x14ac:dyDescent="0.3">
      <c r="B6" s="181" t="s">
        <v>224</v>
      </c>
      <c r="C6"/>
      <c r="D6"/>
      <c r="E6"/>
    </row>
    <row r="7" spans="2:7" ht="16.2" customHeight="1" x14ac:dyDescent="0.3">
      <c r="B7" s="38" t="s">
        <v>39</v>
      </c>
      <c r="C7" s="148"/>
      <c r="D7" s="148"/>
      <c r="E7" s="277">
        <f>'IF RM1'!D7</f>
        <v>44926</v>
      </c>
    </row>
    <row r="8" spans="2:7" ht="16.2" customHeight="1" thickBot="1" x14ac:dyDescent="0.35">
      <c r="B8" s="23"/>
      <c r="C8" s="23"/>
      <c r="D8" s="23"/>
      <c r="E8" s="23"/>
    </row>
    <row r="9" spans="2:7" ht="14.4" customHeight="1" x14ac:dyDescent="0.3">
      <c r="B9" s="25"/>
      <c r="C9" s="26"/>
      <c r="D9" s="83" t="s">
        <v>0</v>
      </c>
      <c r="E9" s="83" t="s">
        <v>1</v>
      </c>
    </row>
    <row r="10" spans="2:7" ht="39.15" customHeight="1" thickBot="1" x14ac:dyDescent="0.35">
      <c r="B10" s="27"/>
      <c r="C10" s="28"/>
      <c r="D10" s="141" t="s">
        <v>14</v>
      </c>
      <c r="E10" s="91" t="s">
        <v>260</v>
      </c>
    </row>
    <row r="11" spans="2:7" ht="178.2" customHeight="1" x14ac:dyDescent="0.3">
      <c r="B11" s="142">
        <v>1</v>
      </c>
      <c r="C11" s="143" t="s">
        <v>33</v>
      </c>
      <c r="D11" s="380" t="s">
        <v>480</v>
      </c>
      <c r="E11" s="439" t="s">
        <v>72</v>
      </c>
    </row>
    <row r="12" spans="2:7" ht="111.6" customHeight="1" x14ac:dyDescent="0.3">
      <c r="B12" s="144">
        <v>2</v>
      </c>
      <c r="C12" s="29" t="s">
        <v>75</v>
      </c>
      <c r="D12" s="381" t="s">
        <v>481</v>
      </c>
      <c r="E12" s="440"/>
    </row>
    <row r="13" spans="2:7" ht="15" customHeight="1" x14ac:dyDescent="0.3">
      <c r="B13" s="144">
        <v>3</v>
      </c>
      <c r="C13" s="29" t="s">
        <v>34</v>
      </c>
      <c r="D13" s="145" t="s">
        <v>482</v>
      </c>
      <c r="E13" s="440"/>
    </row>
    <row r="14" spans="2:7" ht="15" customHeight="1" x14ac:dyDescent="0.3">
      <c r="B14" s="144">
        <v>4</v>
      </c>
      <c r="C14" s="29" t="s">
        <v>74</v>
      </c>
      <c r="D14" s="145" t="s">
        <v>482</v>
      </c>
      <c r="E14" s="440"/>
    </row>
    <row r="15" spans="2:7" ht="15" customHeight="1" x14ac:dyDescent="0.3">
      <c r="B15" s="144">
        <v>5</v>
      </c>
      <c r="C15" s="29" t="s">
        <v>73</v>
      </c>
      <c r="D15" s="145" t="s">
        <v>482</v>
      </c>
      <c r="E15" s="438"/>
    </row>
    <row r="16" spans="2:7" ht="15" customHeight="1" x14ac:dyDescent="0.3">
      <c r="B16" s="144">
        <v>6</v>
      </c>
      <c r="C16" s="29" t="s">
        <v>76</v>
      </c>
      <c r="D16" s="145" t="s">
        <v>483</v>
      </c>
      <c r="E16" s="437" t="s">
        <v>78</v>
      </c>
    </row>
    <row r="17" spans="2:7" ht="15" customHeight="1" x14ac:dyDescent="0.3">
      <c r="B17" s="144">
        <v>7</v>
      </c>
      <c r="C17" s="353" t="s">
        <v>395</v>
      </c>
      <c r="D17" s="392" t="s">
        <v>485</v>
      </c>
      <c r="E17" s="438"/>
    </row>
    <row r="18" spans="2:7" ht="44.4" customHeight="1" thickBot="1" x14ac:dyDescent="0.35">
      <c r="B18" s="146">
        <v>8</v>
      </c>
      <c r="C18" s="147" t="s">
        <v>368</v>
      </c>
      <c r="D18" s="382" t="s">
        <v>484</v>
      </c>
      <c r="E18" s="140" t="s">
        <v>77</v>
      </c>
      <c r="G18"/>
    </row>
    <row r="19" spans="2:7" x14ac:dyDescent="0.3">
      <c r="B19" s="24"/>
      <c r="C19" s="24"/>
      <c r="D19" s="24"/>
      <c r="G19"/>
    </row>
    <row r="20" spans="2:7" ht="61.95" customHeight="1" x14ac:dyDescent="0.3">
      <c r="B20" s="442" t="s">
        <v>369</v>
      </c>
      <c r="C20" s="443"/>
      <c r="D20" s="443"/>
      <c r="E20" s="443"/>
      <c r="G20"/>
    </row>
    <row r="21" spans="2:7" ht="24" customHeight="1" x14ac:dyDescent="0.3">
      <c r="B21" s="441" t="s">
        <v>394</v>
      </c>
      <c r="C21" s="441"/>
      <c r="D21" s="441"/>
      <c r="E21" s="441"/>
      <c r="G21"/>
    </row>
    <row r="22" spans="2:7" ht="31.5" customHeight="1" x14ac:dyDescent="0.3">
      <c r="B22" s="414" t="s">
        <v>382</v>
      </c>
      <c r="C22" s="414"/>
      <c r="D22" s="414"/>
      <c r="E22" s="414"/>
      <c r="G22"/>
    </row>
    <row r="23" spans="2:7" x14ac:dyDescent="0.3">
      <c r="C23"/>
      <c r="G23"/>
    </row>
    <row r="24" spans="2:7" x14ac:dyDescent="0.3">
      <c r="C24" s="337"/>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J18" sqref="J18"/>
    </sheetView>
  </sheetViews>
  <sheetFormatPr defaultColWidth="9.109375" defaultRowHeight="14.4" x14ac:dyDescent="0.3"/>
  <cols>
    <col min="1" max="1" width="3.6640625" style="10" customWidth="1"/>
    <col min="2" max="2" width="7" style="10" customWidth="1"/>
    <col min="3" max="3" width="65.33203125" style="10" customWidth="1"/>
    <col min="4" max="7" width="14.6640625" style="10" customWidth="1"/>
    <col min="8" max="8" width="17" style="10" customWidth="1"/>
    <col min="9" max="9" width="14.6640625" style="10" customWidth="1"/>
    <col min="10" max="16384" width="9.109375" style="10"/>
  </cols>
  <sheetData>
    <row r="1" spans="1:9" ht="10.199999999999999" customHeight="1" x14ac:dyDescent="0.3">
      <c r="A1" s="23"/>
      <c r="B1" s="34"/>
      <c r="C1" s="34"/>
      <c r="D1" s="34"/>
      <c r="E1" s="34"/>
      <c r="F1" s="34"/>
      <c r="G1" s="34"/>
      <c r="H1" s="34"/>
      <c r="I1" s="23"/>
    </row>
    <row r="2" spans="1:9" ht="13.2" customHeight="1" x14ac:dyDescent="0.3">
      <c r="A2" s="23"/>
      <c r="B2" s="74" t="str">
        <f>+Přehled!B2</f>
        <v xml:space="preserve">Citfin - Finanční trhy, a.s. </v>
      </c>
      <c r="C2" s="34"/>
      <c r="D2" s="74"/>
      <c r="E2" s="34"/>
      <c r="F2" s="34"/>
      <c r="G2" s="34"/>
      <c r="H2" s="280" t="s">
        <v>222</v>
      </c>
      <c r="I2" s="23"/>
    </row>
    <row r="3" spans="1:9" ht="10.199999999999999" customHeight="1" x14ac:dyDescent="0.3">
      <c r="A3" s="23"/>
      <c r="B3" s="34"/>
      <c r="C3" s="34"/>
      <c r="D3" s="34"/>
      <c r="E3" s="34"/>
      <c r="F3" s="34"/>
      <c r="G3" s="34"/>
      <c r="H3" s="34"/>
      <c r="I3" s="23"/>
    </row>
    <row r="4" spans="1:9" ht="3.6" customHeight="1" x14ac:dyDescent="0.3">
      <c r="A4" s="23"/>
      <c r="B4" s="23"/>
      <c r="C4" s="23"/>
      <c r="D4" s="23"/>
      <c r="E4" s="23"/>
      <c r="F4" s="23"/>
      <c r="G4" s="23"/>
      <c r="H4" s="23"/>
      <c r="I4" s="23"/>
    </row>
    <row r="5" spans="1:9" ht="15.75" customHeight="1" x14ac:dyDescent="0.3">
      <c r="A5" s="23"/>
      <c r="B5" s="455" t="s">
        <v>270</v>
      </c>
      <c r="C5" s="456"/>
      <c r="D5" s="456"/>
      <c r="E5" s="456"/>
      <c r="F5" s="456"/>
      <c r="G5" s="456"/>
      <c r="H5" s="457"/>
      <c r="I5" s="23"/>
    </row>
    <row r="6" spans="1:9" ht="15.75" customHeight="1" x14ac:dyDescent="0.3">
      <c r="A6" s="23"/>
      <c r="B6" s="434" t="s">
        <v>280</v>
      </c>
      <c r="C6" s="434"/>
      <c r="D6" s="434"/>
      <c r="E6" s="34"/>
      <c r="F6" s="34"/>
      <c r="G6" s="34"/>
      <c r="H6" s="34"/>
      <c r="I6" s="23"/>
    </row>
    <row r="7" spans="1:9" ht="15.75" customHeight="1" x14ac:dyDescent="0.3">
      <c r="A7" s="23"/>
      <c r="B7" s="181" t="s">
        <v>224</v>
      </c>
      <c r="C7" s="51"/>
      <c r="D7" s="51"/>
      <c r="E7" s="51"/>
      <c r="F7" s="51"/>
      <c r="G7" s="51"/>
      <c r="H7"/>
      <c r="I7" s="23"/>
    </row>
    <row r="8" spans="1:9" ht="15" customHeight="1" x14ac:dyDescent="0.3">
      <c r="A8" s="23"/>
      <c r="B8" s="451" t="s">
        <v>39</v>
      </c>
      <c r="C8" s="452"/>
      <c r="D8" s="452"/>
      <c r="E8" s="452"/>
      <c r="F8" s="452"/>
      <c r="G8" s="452"/>
      <c r="H8" s="278">
        <f>'IF RM1'!D7</f>
        <v>44926</v>
      </c>
      <c r="I8" s="23"/>
    </row>
    <row r="9" spans="1:9" ht="15" customHeight="1" x14ac:dyDescent="0.3">
      <c r="A9" s="23"/>
      <c r="B9" s="453" t="s">
        <v>64</v>
      </c>
      <c r="C9" s="454"/>
      <c r="D9" s="454"/>
      <c r="E9" s="454"/>
      <c r="F9" s="454"/>
      <c r="G9" s="454"/>
      <c r="H9" s="149">
        <v>2022</v>
      </c>
      <c r="I9" s="21"/>
    </row>
    <row r="10" spans="1:9" ht="15" thickBot="1" x14ac:dyDescent="0.35">
      <c r="A10" s="23"/>
      <c r="B10" s="23"/>
      <c r="C10" s="459"/>
      <c r="D10" s="459"/>
      <c r="E10" s="459"/>
      <c r="F10" s="44"/>
      <c r="G10" s="44"/>
      <c r="H10" s="23"/>
      <c r="I10" s="23"/>
    </row>
    <row r="11" spans="1:9" ht="58.2" thickBot="1" x14ac:dyDescent="0.35">
      <c r="A11" s="23"/>
      <c r="B11" s="218" t="s">
        <v>19</v>
      </c>
      <c r="C11" s="219" t="s">
        <v>210</v>
      </c>
      <c r="D11" s="220" t="s">
        <v>211</v>
      </c>
      <c r="E11" s="220" t="s">
        <v>212</v>
      </c>
      <c r="F11" s="220" t="s">
        <v>213</v>
      </c>
      <c r="G11" s="221" t="s">
        <v>43</v>
      </c>
      <c r="H11" s="222" t="s">
        <v>254</v>
      </c>
      <c r="I11" s="23"/>
    </row>
    <row r="12" spans="1:9" ht="16.2" x14ac:dyDescent="0.3">
      <c r="A12" s="23"/>
      <c r="B12" s="223">
        <v>1</v>
      </c>
      <c r="C12" s="224" t="s">
        <v>214</v>
      </c>
      <c r="D12" s="383">
        <v>3</v>
      </c>
      <c r="E12" s="383">
        <v>2</v>
      </c>
      <c r="F12" s="384">
        <v>3</v>
      </c>
      <c r="G12" s="385">
        <v>6</v>
      </c>
      <c r="H12" s="460" t="s">
        <v>65</v>
      </c>
      <c r="I12" s="23"/>
    </row>
    <row r="13" spans="1:9" ht="28.8" x14ac:dyDescent="0.3">
      <c r="A13" s="23"/>
      <c r="B13" s="225">
        <v>2</v>
      </c>
      <c r="C13" s="226" t="s">
        <v>183</v>
      </c>
      <c r="D13" s="386">
        <v>3</v>
      </c>
      <c r="E13" s="386">
        <v>2</v>
      </c>
      <c r="F13" s="387">
        <v>1.5</v>
      </c>
      <c r="G13" s="388">
        <v>3</v>
      </c>
      <c r="H13" s="458"/>
      <c r="I13" s="23"/>
    </row>
    <row r="14" spans="1:9" x14ac:dyDescent="0.3">
      <c r="A14" s="23"/>
      <c r="B14" s="225">
        <v>3</v>
      </c>
      <c r="C14" s="226" t="s">
        <v>44</v>
      </c>
      <c r="D14" s="393">
        <v>0</v>
      </c>
      <c r="E14" s="393">
        <v>48000</v>
      </c>
      <c r="F14" s="393">
        <v>2064378</v>
      </c>
      <c r="G14" s="394">
        <v>2815854</v>
      </c>
      <c r="H14" s="458"/>
      <c r="I14" s="23"/>
    </row>
    <row r="15" spans="1:9" x14ac:dyDescent="0.3">
      <c r="A15" s="23"/>
      <c r="B15" s="225">
        <v>4</v>
      </c>
      <c r="C15" s="229" t="s">
        <v>45</v>
      </c>
      <c r="D15" s="393">
        <v>0</v>
      </c>
      <c r="E15" s="393">
        <v>48000</v>
      </c>
      <c r="F15" s="393">
        <v>2064378</v>
      </c>
      <c r="G15" s="394">
        <v>2815854</v>
      </c>
      <c r="H15" s="458"/>
      <c r="I15" s="23"/>
    </row>
    <row r="16" spans="1:9" x14ac:dyDescent="0.3">
      <c r="A16" s="23"/>
      <c r="B16" s="225">
        <v>5</v>
      </c>
      <c r="C16" s="229" t="s">
        <v>46</v>
      </c>
      <c r="D16" s="389"/>
      <c r="E16" s="389"/>
      <c r="F16" s="389"/>
      <c r="G16" s="388"/>
      <c r="H16" s="458"/>
      <c r="I16" s="23"/>
    </row>
    <row r="17" spans="1:9" x14ac:dyDescent="0.3">
      <c r="A17" s="23"/>
      <c r="B17" s="225">
        <v>6</v>
      </c>
      <c r="C17" s="230" t="s">
        <v>215</v>
      </c>
      <c r="D17" s="389"/>
      <c r="E17" s="389"/>
      <c r="F17" s="389"/>
      <c r="G17" s="388"/>
      <c r="H17" s="458"/>
      <c r="I17" s="23"/>
    </row>
    <row r="18" spans="1:9" ht="57.6" x14ac:dyDescent="0.3">
      <c r="A18" s="23"/>
      <c r="B18" s="225">
        <v>7</v>
      </c>
      <c r="C18" s="229" t="s">
        <v>47</v>
      </c>
      <c r="D18" s="389"/>
      <c r="E18" s="389"/>
      <c r="F18" s="389"/>
      <c r="G18" s="388"/>
      <c r="H18" s="458"/>
      <c r="I18" s="23"/>
    </row>
    <row r="19" spans="1:9" ht="28.8" x14ac:dyDescent="0.3">
      <c r="A19" s="23"/>
      <c r="B19" s="225">
        <v>8</v>
      </c>
      <c r="C19" s="230" t="s">
        <v>48</v>
      </c>
      <c r="D19" s="389"/>
      <c r="E19" s="389"/>
      <c r="F19" s="389"/>
      <c r="G19" s="388"/>
      <c r="H19" s="458"/>
      <c r="I19" s="23"/>
    </row>
    <row r="20" spans="1:9" x14ac:dyDescent="0.3">
      <c r="A20" s="23"/>
      <c r="B20" s="225">
        <v>9</v>
      </c>
      <c r="C20" s="230" t="s">
        <v>49</v>
      </c>
      <c r="D20" s="389"/>
      <c r="E20" s="389"/>
      <c r="F20" s="389"/>
      <c r="G20" s="388"/>
      <c r="H20" s="458"/>
      <c r="I20" s="23"/>
    </row>
    <row r="21" spans="1:9" x14ac:dyDescent="0.3">
      <c r="A21" s="23"/>
      <c r="B21" s="225">
        <v>10</v>
      </c>
      <c r="C21" s="229" t="s">
        <v>50</v>
      </c>
      <c r="D21" s="389"/>
      <c r="E21" s="389"/>
      <c r="F21" s="389"/>
      <c r="G21" s="388"/>
      <c r="H21" s="458"/>
      <c r="I21" s="23"/>
    </row>
    <row r="22" spans="1:9" x14ac:dyDescent="0.3">
      <c r="A22" s="23"/>
      <c r="B22" s="225">
        <v>11</v>
      </c>
      <c r="C22" s="231" t="s">
        <v>51</v>
      </c>
      <c r="D22" s="393">
        <v>0</v>
      </c>
      <c r="E22" s="393">
        <v>0</v>
      </c>
      <c r="F22" s="393">
        <v>511194</v>
      </c>
      <c r="G22" s="394">
        <v>1361185</v>
      </c>
      <c r="H22" s="458"/>
      <c r="I22" s="23"/>
    </row>
    <row r="23" spans="1:9" x14ac:dyDescent="0.3">
      <c r="A23" s="23"/>
      <c r="B23" s="225">
        <v>12</v>
      </c>
      <c r="C23" s="229" t="s">
        <v>45</v>
      </c>
      <c r="D23" s="393">
        <v>0</v>
      </c>
      <c r="E23" s="393">
        <v>0</v>
      </c>
      <c r="F23" s="393">
        <v>511194</v>
      </c>
      <c r="G23" s="394">
        <v>1361185</v>
      </c>
      <c r="H23" s="458"/>
      <c r="I23" s="23"/>
    </row>
    <row r="24" spans="1:9" x14ac:dyDescent="0.3">
      <c r="A24" s="23"/>
      <c r="B24" s="225">
        <v>13</v>
      </c>
      <c r="C24" s="232" t="s">
        <v>52</v>
      </c>
      <c r="D24" s="227"/>
      <c r="E24" s="227"/>
      <c r="F24" s="227"/>
      <c r="G24" s="228"/>
      <c r="H24" s="458"/>
      <c r="I24" s="23"/>
    </row>
    <row r="25" spans="1:9" x14ac:dyDescent="0.3">
      <c r="A25" s="23"/>
      <c r="B25" s="225">
        <v>14</v>
      </c>
      <c r="C25" s="229" t="s">
        <v>46</v>
      </c>
      <c r="D25" s="227"/>
      <c r="E25" s="227"/>
      <c r="F25" s="227"/>
      <c r="G25" s="228"/>
      <c r="H25" s="458"/>
      <c r="I25" s="23"/>
    </row>
    <row r="26" spans="1:9" x14ac:dyDescent="0.3">
      <c r="A26" s="23"/>
      <c r="B26" s="225">
        <v>15</v>
      </c>
      <c r="C26" s="232" t="s">
        <v>52</v>
      </c>
      <c r="D26" s="227"/>
      <c r="E26" s="227"/>
      <c r="F26" s="227"/>
      <c r="G26" s="228"/>
      <c r="H26" s="458"/>
      <c r="I26" s="23"/>
    </row>
    <row r="27" spans="1:9" x14ac:dyDescent="0.3">
      <c r="A27" s="23"/>
      <c r="B27" s="225">
        <v>16</v>
      </c>
      <c r="C27" s="230" t="s">
        <v>215</v>
      </c>
      <c r="D27" s="227"/>
      <c r="E27" s="227"/>
      <c r="F27" s="227"/>
      <c r="G27" s="228"/>
      <c r="H27" s="458"/>
      <c r="I27" s="23"/>
    </row>
    <row r="28" spans="1:9" x14ac:dyDescent="0.3">
      <c r="A28" s="23"/>
      <c r="B28" s="225">
        <v>17</v>
      </c>
      <c r="C28" s="232" t="s">
        <v>52</v>
      </c>
      <c r="D28" s="227"/>
      <c r="E28" s="227"/>
      <c r="F28" s="227"/>
      <c r="G28" s="228"/>
      <c r="H28" s="458"/>
      <c r="I28" s="23"/>
    </row>
    <row r="29" spans="1:9" ht="57.6" x14ac:dyDescent="0.3">
      <c r="A29" s="23"/>
      <c r="B29" s="225">
        <v>18</v>
      </c>
      <c r="C29" s="229" t="s">
        <v>47</v>
      </c>
      <c r="D29" s="227"/>
      <c r="E29" s="227"/>
      <c r="F29" s="227"/>
      <c r="G29" s="228"/>
      <c r="H29" s="458"/>
      <c r="I29" s="23"/>
    </row>
    <row r="30" spans="1:9" x14ac:dyDescent="0.3">
      <c r="A30" s="23"/>
      <c r="B30" s="225">
        <v>19</v>
      </c>
      <c r="C30" s="232" t="s">
        <v>52</v>
      </c>
      <c r="D30" s="227"/>
      <c r="E30" s="227"/>
      <c r="F30" s="227"/>
      <c r="G30" s="228"/>
      <c r="H30" s="458"/>
      <c r="I30" s="23"/>
    </row>
    <row r="31" spans="1:9" ht="28.8" x14ac:dyDescent="0.3">
      <c r="A31" s="23"/>
      <c r="B31" s="225">
        <v>20</v>
      </c>
      <c r="C31" s="230" t="s">
        <v>48</v>
      </c>
      <c r="D31" s="227"/>
      <c r="E31" s="227"/>
      <c r="F31" s="227"/>
      <c r="G31" s="228"/>
      <c r="H31" s="458"/>
      <c r="I31" s="23"/>
    </row>
    <row r="32" spans="1:9" x14ac:dyDescent="0.3">
      <c r="A32" s="23"/>
      <c r="B32" s="225">
        <v>21</v>
      </c>
      <c r="C32" s="232" t="s">
        <v>52</v>
      </c>
      <c r="D32" s="227"/>
      <c r="E32" s="227"/>
      <c r="F32" s="227"/>
      <c r="G32" s="228"/>
      <c r="H32" s="458"/>
      <c r="I32" s="23"/>
    </row>
    <row r="33" spans="1:9" x14ac:dyDescent="0.3">
      <c r="A33" s="23"/>
      <c r="B33" s="225">
        <v>22</v>
      </c>
      <c r="C33" s="230" t="s">
        <v>49</v>
      </c>
      <c r="D33" s="227"/>
      <c r="E33" s="227"/>
      <c r="F33" s="227"/>
      <c r="G33" s="228"/>
      <c r="H33" s="458"/>
      <c r="I33" s="23"/>
    </row>
    <row r="34" spans="1:9" x14ac:dyDescent="0.3">
      <c r="A34" s="23"/>
      <c r="B34" s="225">
        <v>23</v>
      </c>
      <c r="C34" s="232" t="s">
        <v>52</v>
      </c>
      <c r="D34" s="227"/>
      <c r="E34" s="227"/>
      <c r="F34" s="227"/>
      <c r="G34" s="228"/>
      <c r="H34" s="458"/>
      <c r="I34" s="23"/>
    </row>
    <row r="35" spans="1:9" x14ac:dyDescent="0.3">
      <c r="A35" s="23"/>
      <c r="B35" s="225">
        <v>24</v>
      </c>
      <c r="C35" s="229" t="s">
        <v>50</v>
      </c>
      <c r="D35" s="227"/>
      <c r="E35" s="227"/>
      <c r="F35" s="227"/>
      <c r="G35" s="228"/>
      <c r="H35" s="458"/>
      <c r="I35" s="23"/>
    </row>
    <row r="36" spans="1:9" ht="15" thickBot="1" x14ac:dyDescent="0.35">
      <c r="A36" s="23"/>
      <c r="B36" s="233">
        <v>25</v>
      </c>
      <c r="C36" s="234" t="s">
        <v>52</v>
      </c>
      <c r="D36" s="235"/>
      <c r="E36" s="235"/>
      <c r="F36" s="235"/>
      <c r="G36" s="236"/>
      <c r="H36" s="445"/>
      <c r="I36" s="23"/>
    </row>
    <row r="37" spans="1:9" ht="15" customHeight="1" thickBot="1" x14ac:dyDescent="0.35">
      <c r="A37" s="23"/>
      <c r="B37" s="448" t="s">
        <v>63</v>
      </c>
      <c r="C37" s="449"/>
      <c r="D37" s="449"/>
      <c r="E37" s="449"/>
      <c r="F37" s="449"/>
      <c r="G37" s="449"/>
      <c r="H37" s="450"/>
      <c r="I37" s="23"/>
    </row>
    <row r="38" spans="1:9" s="22" customFormat="1" ht="28.5" customHeight="1" x14ac:dyDescent="0.3">
      <c r="A38" s="52"/>
      <c r="B38" s="223">
        <v>26</v>
      </c>
      <c r="C38" s="237" t="s">
        <v>70</v>
      </c>
      <c r="D38" s="238"/>
      <c r="E38" s="238"/>
      <c r="F38" s="238"/>
      <c r="G38" s="239"/>
      <c r="H38" s="461" t="s">
        <v>66</v>
      </c>
      <c r="I38" s="52"/>
    </row>
    <row r="39" spans="1:9" s="22" customFormat="1" x14ac:dyDescent="0.3">
      <c r="A39" s="52"/>
      <c r="B39" s="225">
        <v>27</v>
      </c>
      <c r="C39" s="240" t="s">
        <v>53</v>
      </c>
      <c r="D39" s="241"/>
      <c r="E39" s="241"/>
      <c r="F39" s="241"/>
      <c r="G39" s="242"/>
      <c r="H39" s="458"/>
      <c r="I39" s="52"/>
    </row>
    <row r="40" spans="1:9" s="22" customFormat="1" x14ac:dyDescent="0.3">
      <c r="A40" s="52"/>
      <c r="B40" s="225">
        <v>28</v>
      </c>
      <c r="C40" s="240" t="s">
        <v>54</v>
      </c>
      <c r="D40" s="241"/>
      <c r="E40" s="241"/>
      <c r="F40" s="241"/>
      <c r="G40" s="242"/>
      <c r="H40" s="458"/>
      <c r="I40" s="52"/>
    </row>
    <row r="41" spans="1:9" s="22" customFormat="1" ht="57.6" x14ac:dyDescent="0.3">
      <c r="A41" s="52"/>
      <c r="B41" s="225">
        <v>29</v>
      </c>
      <c r="C41" s="243" t="s">
        <v>55</v>
      </c>
      <c r="D41" s="241"/>
      <c r="E41" s="241"/>
      <c r="F41" s="241"/>
      <c r="G41" s="242"/>
      <c r="H41" s="244" t="s">
        <v>67</v>
      </c>
      <c r="I41" s="52"/>
    </row>
    <row r="42" spans="1:9" s="22" customFormat="1" x14ac:dyDescent="0.3">
      <c r="A42" s="52"/>
      <c r="B42" s="225">
        <v>30</v>
      </c>
      <c r="C42" s="243" t="s">
        <v>56</v>
      </c>
      <c r="D42" s="241"/>
      <c r="E42" s="241"/>
      <c r="F42" s="241"/>
      <c r="G42" s="242"/>
      <c r="H42" s="458" t="s">
        <v>68</v>
      </c>
      <c r="I42" s="52"/>
    </row>
    <row r="43" spans="1:9" s="22" customFormat="1" x14ac:dyDescent="0.3">
      <c r="A43" s="52"/>
      <c r="B43" s="225">
        <v>31</v>
      </c>
      <c r="C43" s="243" t="s">
        <v>60</v>
      </c>
      <c r="D43" s="241"/>
      <c r="E43" s="241"/>
      <c r="F43" s="241"/>
      <c r="G43" s="242"/>
      <c r="H43" s="458"/>
      <c r="I43" s="52"/>
    </row>
    <row r="44" spans="1:9" s="22" customFormat="1" ht="28.8" x14ac:dyDescent="0.3">
      <c r="A44" s="52"/>
      <c r="B44" s="225">
        <v>32</v>
      </c>
      <c r="C44" s="243" t="s">
        <v>57</v>
      </c>
      <c r="D44" s="241"/>
      <c r="E44" s="241"/>
      <c r="F44" s="241"/>
      <c r="G44" s="242"/>
      <c r="H44" s="244" t="s">
        <v>69</v>
      </c>
      <c r="I44" s="52"/>
    </row>
    <row r="45" spans="1:9" s="22" customFormat="1" x14ac:dyDescent="0.3">
      <c r="A45" s="52"/>
      <c r="B45" s="225">
        <v>33</v>
      </c>
      <c r="C45" s="245" t="s">
        <v>58</v>
      </c>
      <c r="D45" s="241"/>
      <c r="E45" s="241"/>
      <c r="F45" s="241"/>
      <c r="G45" s="242"/>
      <c r="H45" s="445" t="s">
        <v>71</v>
      </c>
      <c r="I45" s="52"/>
    </row>
    <row r="46" spans="1:9" s="22" customFormat="1" x14ac:dyDescent="0.3">
      <c r="A46" s="52"/>
      <c r="B46" s="225">
        <v>34</v>
      </c>
      <c r="C46" s="246" t="s">
        <v>59</v>
      </c>
      <c r="D46" s="241"/>
      <c r="E46" s="241"/>
      <c r="F46" s="241"/>
      <c r="G46" s="242"/>
      <c r="H46" s="446"/>
      <c r="I46" s="52"/>
    </row>
    <row r="47" spans="1:9" s="22" customFormat="1" x14ac:dyDescent="0.3">
      <c r="A47" s="52"/>
      <c r="B47" s="225">
        <v>35</v>
      </c>
      <c r="C47" s="245" t="s">
        <v>61</v>
      </c>
      <c r="D47" s="241"/>
      <c r="E47" s="241"/>
      <c r="F47" s="241"/>
      <c r="G47" s="242"/>
      <c r="H47" s="446"/>
      <c r="I47" s="52"/>
    </row>
    <row r="48" spans="1:9" s="22" customFormat="1" ht="15" thickBot="1" x14ac:dyDescent="0.35">
      <c r="A48" s="52"/>
      <c r="B48" s="233">
        <v>36</v>
      </c>
      <c r="C48" s="247" t="s">
        <v>62</v>
      </c>
      <c r="D48" s="248"/>
      <c r="E48" s="248"/>
      <c r="F48" s="248"/>
      <c r="G48" s="249"/>
      <c r="H48" s="447"/>
      <c r="I48" s="52"/>
    </row>
    <row r="49" spans="1:9" x14ac:dyDescent="0.3">
      <c r="A49" s="23"/>
      <c r="B49" s="23"/>
      <c r="C49" s="23"/>
      <c r="D49" s="23"/>
      <c r="E49" s="23"/>
      <c r="F49" s="23"/>
      <c r="G49" s="23"/>
      <c r="H49" s="23"/>
      <c r="I49" s="23"/>
    </row>
    <row r="50" spans="1:9" ht="29.4" customHeight="1" x14ac:dyDescent="0.3">
      <c r="A50" s="23"/>
      <c r="B50" s="444" t="s">
        <v>255</v>
      </c>
      <c r="C50" s="444"/>
      <c r="D50" s="444"/>
      <c r="E50" s="444"/>
      <c r="F50" s="444"/>
      <c r="G50" s="444"/>
      <c r="H50" s="444"/>
      <c r="I50" s="23"/>
    </row>
    <row r="51" spans="1:9" ht="18" customHeight="1" x14ac:dyDescent="0.3">
      <c r="A51" s="23"/>
      <c r="B51" s="23" t="s">
        <v>208</v>
      </c>
      <c r="C51" s="23"/>
      <c r="D51" s="23"/>
      <c r="E51" s="23"/>
      <c r="F51" s="23"/>
      <c r="G51" s="23"/>
      <c r="H51" s="23"/>
      <c r="I51" s="23"/>
    </row>
    <row r="52" spans="1:9" ht="18" customHeight="1" x14ac:dyDescent="0.3">
      <c r="A52" s="23"/>
      <c r="B52" s="326" t="s">
        <v>265</v>
      </c>
      <c r="C52" s="23"/>
      <c r="D52" s="23"/>
      <c r="E52" s="23"/>
      <c r="F52" s="23"/>
      <c r="G52" s="23"/>
      <c r="H52" s="23"/>
      <c r="I52" s="23"/>
    </row>
    <row r="53" spans="1:9" ht="18" customHeight="1" x14ac:dyDescent="0.3">
      <c r="A53" s="23"/>
      <c r="B53" s="23" t="s">
        <v>184</v>
      </c>
      <c r="C53" s="23"/>
      <c r="D53" s="23"/>
      <c r="E53" s="23"/>
      <c r="F53" s="23"/>
      <c r="G53" s="23"/>
      <c r="H53" s="23"/>
      <c r="I53" s="23"/>
    </row>
    <row r="54" spans="1:9" ht="18" customHeight="1" x14ac:dyDescent="0.3">
      <c r="A54" s="23"/>
      <c r="B54" s="23" t="s">
        <v>185</v>
      </c>
      <c r="C54" s="23"/>
      <c r="D54" s="23"/>
      <c r="E54" s="23"/>
      <c r="F54" s="23"/>
      <c r="G54" s="23"/>
      <c r="H54" s="23"/>
      <c r="I54" s="23"/>
    </row>
    <row r="55" spans="1:9" x14ac:dyDescent="0.3">
      <c r="A55" s="23"/>
      <c r="B55" s="23"/>
      <c r="C55" s="23"/>
      <c r="D55" s="23"/>
      <c r="E55" s="23"/>
      <c r="F55" s="23"/>
      <c r="G55" s="23"/>
      <c r="H55" s="23"/>
      <c r="I55" s="23"/>
    </row>
    <row r="56" spans="1:9" x14ac:dyDescent="0.3">
      <c r="A56" s="23"/>
      <c r="B56" s="23"/>
      <c r="C56" s="23"/>
      <c r="D56" s="23"/>
      <c r="E56" s="23"/>
      <c r="F56" s="23"/>
      <c r="G56" s="23"/>
      <c r="H56" s="23"/>
      <c r="I56" s="23"/>
    </row>
    <row r="57" spans="1:9" x14ac:dyDescent="0.3">
      <c r="A57" s="23"/>
      <c r="B57" s="23"/>
      <c r="C57" s="23"/>
      <c r="D57" s="23"/>
      <c r="E57" s="23"/>
      <c r="F57" s="23"/>
      <c r="G57" s="23"/>
      <c r="H57" s="23"/>
      <c r="I57" s="23"/>
    </row>
    <row r="58" spans="1:9" x14ac:dyDescent="0.3">
      <c r="A58" s="23"/>
      <c r="B58" s="23"/>
      <c r="C58" s="23"/>
      <c r="D58" s="23"/>
      <c r="E58" s="23"/>
      <c r="F58" s="23"/>
      <c r="G58" s="23"/>
      <c r="H58" s="23"/>
      <c r="I58" s="23"/>
    </row>
    <row r="59" spans="1:9" x14ac:dyDescent="0.3">
      <c r="A59" s="23"/>
      <c r="B59" s="23"/>
      <c r="C59" s="23"/>
      <c r="D59" s="23"/>
      <c r="E59" s="23"/>
      <c r="F59" s="23"/>
      <c r="G59" s="23"/>
      <c r="H59" s="23"/>
      <c r="I59" s="23"/>
    </row>
    <row r="60" spans="1:9" x14ac:dyDescent="0.3">
      <c r="A60" s="23"/>
      <c r="B60" s="23"/>
      <c r="C60" s="23"/>
      <c r="D60" s="23"/>
      <c r="E60" s="23"/>
      <c r="F60" s="23"/>
      <c r="G60" s="23"/>
      <c r="H60" s="23"/>
      <c r="I60" s="23"/>
    </row>
    <row r="61" spans="1:9" x14ac:dyDescent="0.3">
      <c r="A61" s="23"/>
      <c r="B61" s="23"/>
      <c r="C61" s="23"/>
      <c r="D61" s="23"/>
      <c r="E61" s="23"/>
      <c r="F61" s="23"/>
      <c r="G61" s="23"/>
      <c r="H61" s="23"/>
      <c r="I61" s="23"/>
    </row>
    <row r="62" spans="1:9" x14ac:dyDescent="0.3">
      <c r="A62" s="23"/>
      <c r="B62" s="23"/>
      <c r="C62" s="23"/>
      <c r="D62" s="23"/>
      <c r="E62" s="23"/>
      <c r="F62" s="23"/>
      <c r="G62" s="23"/>
      <c r="H62" s="23"/>
      <c r="I62" s="23"/>
    </row>
    <row r="63" spans="1:9" x14ac:dyDescent="0.3">
      <c r="A63" s="23"/>
      <c r="B63" s="23"/>
      <c r="C63" s="23"/>
      <c r="D63" s="23"/>
      <c r="E63" s="23"/>
      <c r="F63" s="23"/>
      <c r="G63" s="23"/>
      <c r="H63" s="23"/>
      <c r="I63" s="23"/>
    </row>
    <row r="64" spans="1:9" x14ac:dyDescent="0.3">
      <c r="A64" s="23"/>
      <c r="B64" s="23"/>
      <c r="C64" s="23"/>
      <c r="D64" s="23"/>
      <c r="E64" s="23"/>
      <c r="F64" s="23"/>
      <c r="G64" s="23"/>
      <c r="H64" s="23"/>
      <c r="I64" s="23"/>
    </row>
    <row r="65" spans="1:9" x14ac:dyDescent="0.3">
      <c r="A65" s="23"/>
      <c r="B65" s="23"/>
      <c r="C65" s="23"/>
      <c r="D65" s="23"/>
      <c r="E65" s="23"/>
      <c r="F65" s="23"/>
      <c r="G65" s="23"/>
      <c r="H65" s="23"/>
      <c r="I65" s="23"/>
    </row>
    <row r="66" spans="1:9" x14ac:dyDescent="0.3">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G25"/>
  <sheetViews>
    <sheetView showGridLines="0" topLeftCell="A5" workbookViewId="0">
      <selection activeCell="G14" sqref="G14"/>
    </sheetView>
  </sheetViews>
  <sheetFormatPr defaultRowHeight="14.4" x14ac:dyDescent="0.3"/>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x14ac:dyDescent="0.3"/>
    <row r="2" spans="2:7" ht="15.6" x14ac:dyDescent="0.3">
      <c r="B2" s="74" t="str">
        <f>+Přehled!B2</f>
        <v xml:space="preserve">Citfin - Finanční trhy, a.s. </v>
      </c>
      <c r="D2" s="74"/>
      <c r="F2" s="280" t="s">
        <v>222</v>
      </c>
    </row>
    <row r="3" spans="2:7" ht="10.199999999999999" customHeight="1" x14ac:dyDescent="0.3"/>
    <row r="4" spans="2:7" ht="15.6" x14ac:dyDescent="0.3">
      <c r="B4" s="462" t="s">
        <v>287</v>
      </c>
      <c r="C4" s="463"/>
      <c r="D4" s="463"/>
      <c r="E4" s="463"/>
      <c r="F4" s="464"/>
      <c r="G4" s="67"/>
    </row>
    <row r="5" spans="2:7" ht="44.4" customHeight="1" x14ac:dyDescent="0.3">
      <c r="B5" s="408" t="s">
        <v>396</v>
      </c>
      <c r="C5" s="408"/>
      <c r="D5" s="408"/>
      <c r="E5" s="408"/>
      <c r="F5" s="408"/>
    </row>
    <row r="6" spans="2:7" ht="46.2" customHeight="1" x14ac:dyDescent="0.3">
      <c r="B6" s="406" t="s">
        <v>397</v>
      </c>
      <c r="C6" s="406"/>
      <c r="D6" s="406"/>
      <c r="E6" s="406"/>
      <c r="F6" s="406"/>
    </row>
    <row r="7" spans="2:7" ht="16.2" customHeight="1" x14ac:dyDescent="0.3">
      <c r="B7" s="80" t="s">
        <v>186</v>
      </c>
      <c r="C7" s="60"/>
      <c r="D7" s="60"/>
      <c r="E7" s="60"/>
      <c r="F7" s="60"/>
    </row>
    <row r="8" spans="2:7" ht="22.2" customHeight="1" x14ac:dyDescent="0.3">
      <c r="B8" s="81" t="s">
        <v>220</v>
      </c>
    </row>
    <row r="9" spans="2:7" ht="16.2" customHeight="1" x14ac:dyDescent="0.3">
      <c r="B9" s="38" t="s">
        <v>39</v>
      </c>
      <c r="C9" s="56"/>
      <c r="D9" s="57"/>
      <c r="E9" s="57"/>
      <c r="F9" s="58">
        <f>'IF RM1'!D7</f>
        <v>44926</v>
      </c>
    </row>
    <row r="11" spans="2:7" ht="15" thickBot="1" x14ac:dyDescent="0.35">
      <c r="F11" s="19"/>
    </row>
    <row r="12" spans="2:7" ht="87" customHeight="1" x14ac:dyDescent="0.3">
      <c r="B12" s="150" t="s">
        <v>289</v>
      </c>
      <c r="C12" s="151" t="s">
        <v>290</v>
      </c>
      <c r="D12" s="151" t="s">
        <v>291</v>
      </c>
      <c r="E12" s="328" t="s">
        <v>292</v>
      </c>
      <c r="F12" s="152" t="s">
        <v>293</v>
      </c>
    </row>
    <row r="13" spans="2:7" ht="15" thickBot="1" x14ac:dyDescent="0.35">
      <c r="B13" s="153" t="s">
        <v>0</v>
      </c>
      <c r="C13" s="154" t="s">
        <v>1</v>
      </c>
      <c r="D13" s="154" t="s">
        <v>2</v>
      </c>
      <c r="E13" s="154" t="s">
        <v>3</v>
      </c>
      <c r="F13" s="155" t="s">
        <v>4</v>
      </c>
    </row>
    <row r="14" spans="2:7" x14ac:dyDescent="0.3">
      <c r="B14" s="250"/>
      <c r="C14" s="250"/>
      <c r="D14" s="250"/>
      <c r="E14" s="250"/>
      <c r="F14" s="250"/>
      <c r="G14" t="s">
        <v>399</v>
      </c>
    </row>
    <row r="15" spans="2:7" x14ac:dyDescent="0.3">
      <c r="B15" s="251"/>
      <c r="C15" s="251"/>
      <c r="D15" s="251"/>
      <c r="E15" s="251"/>
      <c r="F15" s="251"/>
    </row>
    <row r="16" spans="2:7" x14ac:dyDescent="0.3">
      <c r="B16" s="251"/>
      <c r="C16" s="251"/>
      <c r="D16" s="251"/>
      <c r="E16" s="251"/>
      <c r="F16" s="251"/>
    </row>
    <row r="17" spans="2:6" x14ac:dyDescent="0.3">
      <c r="B17" s="251"/>
      <c r="C17" s="251"/>
      <c r="D17" s="251"/>
      <c r="E17" s="251"/>
      <c r="F17" s="251"/>
    </row>
    <row r="19" spans="2:6" ht="37.200000000000003" customHeight="1" x14ac:dyDescent="0.3">
      <c r="B19" s="466" t="s">
        <v>288</v>
      </c>
      <c r="C19" s="466"/>
      <c r="D19" s="466"/>
      <c r="E19" s="466"/>
      <c r="F19" s="466"/>
    </row>
    <row r="20" spans="2:6" ht="15" customHeight="1" x14ac:dyDescent="0.3">
      <c r="B20" s="2"/>
    </row>
    <row r="21" spans="2:6" x14ac:dyDescent="0.3">
      <c r="B21" s="16" t="s">
        <v>38</v>
      </c>
      <c r="C21" s="17"/>
      <c r="D21" s="17"/>
      <c r="E21" s="17"/>
      <c r="F21" s="17"/>
    </row>
    <row r="22" spans="2:6" x14ac:dyDescent="0.3">
      <c r="B22" s="17" t="s">
        <v>35</v>
      </c>
      <c r="C22" s="17"/>
      <c r="D22" s="17"/>
      <c r="E22" s="17"/>
      <c r="F22" s="17"/>
    </row>
    <row r="23" spans="2:6" ht="32.4" customHeight="1" x14ac:dyDescent="0.3">
      <c r="B23" s="17"/>
      <c r="C23" s="465" t="s">
        <v>179</v>
      </c>
      <c r="D23" s="465"/>
      <c r="E23" s="465"/>
      <c r="F23" s="465"/>
    </row>
    <row r="24" spans="2:6" ht="33.6" customHeight="1" x14ac:dyDescent="0.3">
      <c r="B24" s="17"/>
      <c r="C24" s="465" t="s">
        <v>36</v>
      </c>
      <c r="D24" s="465"/>
      <c r="E24" s="465"/>
      <c r="F24" s="465"/>
    </row>
    <row r="25" spans="2:6" ht="31.2" customHeight="1" x14ac:dyDescent="0.3">
      <c r="B25" s="465" t="s">
        <v>37</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G89"/>
  <sheetViews>
    <sheetView showGridLines="0" topLeftCell="A5" workbookViewId="0">
      <selection activeCell="E13" sqref="E13"/>
    </sheetView>
  </sheetViews>
  <sheetFormatPr defaultColWidth="9.109375" defaultRowHeight="14.4" x14ac:dyDescent="0.3"/>
  <cols>
    <col min="1" max="1" width="3.6640625" style="10" customWidth="1"/>
    <col min="2" max="2" width="7.44140625" style="10" customWidth="1"/>
    <col min="3" max="3" width="82" style="10" customWidth="1"/>
    <col min="4" max="4" width="22.5546875" style="10" customWidth="1"/>
    <col min="5" max="5" width="17.88671875" style="10" customWidth="1"/>
    <col min="6" max="6" width="17.44140625" style="10" customWidth="1"/>
    <col min="7" max="7" width="15.6640625" style="10" customWidth="1"/>
    <col min="8" max="16384" width="9.109375" style="10"/>
  </cols>
  <sheetData>
    <row r="1" spans="1:7" ht="10.199999999999999" customHeight="1" x14ac:dyDescent="0.3">
      <c r="A1" s="23"/>
      <c r="B1" s="34"/>
      <c r="C1" s="34"/>
      <c r="D1" s="23"/>
      <c r="E1" s="23"/>
      <c r="F1" s="23"/>
      <c r="G1" s="23"/>
    </row>
    <row r="2" spans="1:7" ht="15.6" x14ac:dyDescent="0.3">
      <c r="A2" s="23"/>
      <c r="B2" s="74" t="str">
        <f>+Přehled!B2</f>
        <v xml:space="preserve">Citfin - Finanční trhy, a.s. </v>
      </c>
      <c r="C2" s="34"/>
      <c r="D2" s="280" t="s">
        <v>222</v>
      </c>
      <c r="E2" s="23"/>
      <c r="F2" s="23"/>
      <c r="G2" s="23"/>
    </row>
    <row r="3" spans="1:7" ht="10.199999999999999" customHeight="1" x14ac:dyDescent="0.3">
      <c r="A3" s="23"/>
      <c r="B3" s="34"/>
      <c r="C3" s="34"/>
      <c r="D3" s="23"/>
      <c r="E3" s="23"/>
      <c r="F3" s="23"/>
      <c r="G3" s="23"/>
    </row>
    <row r="4" spans="1:7" ht="15.6" x14ac:dyDescent="0.3">
      <c r="A4" s="23"/>
      <c r="B4" s="468" t="s">
        <v>294</v>
      </c>
      <c r="C4" s="468"/>
      <c r="D4" s="468"/>
      <c r="E4" s="67"/>
      <c r="F4" s="23"/>
      <c r="G4" s="23"/>
    </row>
    <row r="5" spans="1:7" ht="49.2" customHeight="1" x14ac:dyDescent="0.3">
      <c r="A5" s="34"/>
      <c r="B5" s="408" t="s">
        <v>338</v>
      </c>
      <c r="C5" s="408"/>
      <c r="D5" s="408"/>
      <c r="E5" s="34"/>
      <c r="F5" s="23"/>
      <c r="G5" s="23"/>
    </row>
    <row r="6" spans="1:7" ht="46.95" customHeight="1" x14ac:dyDescent="0.3">
      <c r="A6" s="34"/>
      <c r="B6" s="406" t="s">
        <v>397</v>
      </c>
      <c r="C6" s="406"/>
      <c r="D6" s="406"/>
      <c r="E6" s="34"/>
      <c r="F6" s="23"/>
      <c r="G6" s="23"/>
    </row>
    <row r="7" spans="1:7" ht="24" customHeight="1" x14ac:dyDescent="0.3">
      <c r="A7" s="34"/>
      <c r="B7" s="81" t="s">
        <v>221</v>
      </c>
      <c r="C7" s="34"/>
      <c r="D7" s="34"/>
      <c r="E7" s="34"/>
      <c r="F7" s="23"/>
      <c r="G7" s="23"/>
    </row>
    <row r="8" spans="1:7" x14ac:dyDescent="0.3">
      <c r="A8" s="34"/>
      <c r="B8" s="38" t="s">
        <v>39</v>
      </c>
      <c r="C8" s="56"/>
      <c r="D8" s="58">
        <f>'IF RM1'!D7</f>
        <v>44926</v>
      </c>
      <c r="E8" s="34"/>
      <c r="F8" s="23"/>
      <c r="G8" s="23"/>
    </row>
    <row r="9" spans="1:7" x14ac:dyDescent="0.3">
      <c r="A9" s="23"/>
      <c r="B9" s="23"/>
      <c r="C9" s="50"/>
      <c r="D9" s="23"/>
      <c r="E9" s="23"/>
      <c r="F9" s="23"/>
      <c r="G9" s="23"/>
    </row>
    <row r="10" spans="1:7" x14ac:dyDescent="0.3">
      <c r="A10" s="23"/>
      <c r="B10" s="467" t="s">
        <v>295</v>
      </c>
      <c r="C10" s="467"/>
      <c r="D10" s="467"/>
      <c r="E10" s="23"/>
      <c r="F10" s="23"/>
      <c r="G10" s="23"/>
    </row>
    <row r="11" spans="1:7" ht="15" thickBot="1" x14ac:dyDescent="0.35">
      <c r="A11" s="23"/>
      <c r="B11" s="23"/>
      <c r="C11" s="23"/>
      <c r="D11" s="23"/>
      <c r="E11" s="23"/>
      <c r="F11" s="23"/>
      <c r="G11" s="23"/>
    </row>
    <row r="12" spans="1:7" ht="15" thickBot="1" x14ac:dyDescent="0.35">
      <c r="A12" s="23"/>
      <c r="B12" s="156" t="s">
        <v>305</v>
      </c>
      <c r="C12" s="157" t="s">
        <v>19</v>
      </c>
      <c r="D12" s="158" t="s">
        <v>304</v>
      </c>
      <c r="E12" s="23"/>
      <c r="F12" s="23"/>
      <c r="G12" s="23"/>
    </row>
    <row r="13" spans="1:7" x14ac:dyDescent="0.3">
      <c r="A13" s="23"/>
      <c r="B13" s="252">
        <v>1</v>
      </c>
      <c r="C13" s="255" t="s">
        <v>296</v>
      </c>
      <c r="D13" s="169"/>
      <c r="E13" t="s">
        <v>399</v>
      </c>
      <c r="F13" s="23"/>
      <c r="G13" s="23"/>
    </row>
    <row r="14" spans="1:7" x14ac:dyDescent="0.3">
      <c r="A14" s="23"/>
      <c r="B14" s="253">
        <v>2</v>
      </c>
      <c r="C14" s="256" t="s">
        <v>297</v>
      </c>
      <c r="D14" s="108"/>
      <c r="E14" s="23"/>
      <c r="F14" s="23"/>
      <c r="G14" s="23"/>
    </row>
    <row r="15" spans="1:7" ht="28.8" x14ac:dyDescent="0.3">
      <c r="A15" s="23"/>
      <c r="B15" s="253">
        <v>3</v>
      </c>
      <c r="C15" s="257" t="s">
        <v>298</v>
      </c>
      <c r="D15" s="108"/>
      <c r="E15" s="23"/>
      <c r="F15" s="23"/>
      <c r="G15" s="23"/>
    </row>
    <row r="16" spans="1:7" x14ac:dyDescent="0.3">
      <c r="A16" s="23"/>
      <c r="B16" s="253">
        <v>4</v>
      </c>
      <c r="C16" s="258" t="s">
        <v>299</v>
      </c>
      <c r="D16" s="259" t="s">
        <v>26</v>
      </c>
      <c r="E16" s="23"/>
      <c r="F16" s="23"/>
      <c r="G16" s="23"/>
    </row>
    <row r="17" spans="1:7" x14ac:dyDescent="0.3">
      <c r="A17" s="23"/>
      <c r="B17" s="253">
        <v>5</v>
      </c>
      <c r="C17" s="258" t="s">
        <v>300</v>
      </c>
      <c r="D17" s="108"/>
      <c r="E17" s="23"/>
      <c r="F17" s="23"/>
      <c r="G17" s="23"/>
    </row>
    <row r="18" spans="1:7" x14ac:dyDescent="0.3">
      <c r="A18" s="23"/>
      <c r="B18" s="253">
        <v>6</v>
      </c>
      <c r="C18" s="258" t="s">
        <v>301</v>
      </c>
      <c r="D18" s="108"/>
      <c r="E18" s="23"/>
      <c r="F18" s="23"/>
      <c r="G18" s="23"/>
    </row>
    <row r="19" spans="1:7" ht="28.8" x14ac:dyDescent="0.3">
      <c r="A19" s="23"/>
      <c r="B19" s="253">
        <v>7</v>
      </c>
      <c r="C19" s="258" t="s">
        <v>302</v>
      </c>
      <c r="D19" s="259" t="s">
        <v>26</v>
      </c>
      <c r="E19" s="23"/>
      <c r="F19" s="23"/>
      <c r="G19" s="23"/>
    </row>
    <row r="20" spans="1:7" ht="15" thickBot="1" x14ac:dyDescent="0.35">
      <c r="A20" s="23"/>
      <c r="B20" s="254">
        <v>8</v>
      </c>
      <c r="C20" s="260" t="s">
        <v>303</v>
      </c>
      <c r="D20" s="112"/>
      <c r="E20" s="23"/>
      <c r="F20" s="23"/>
      <c r="G20" s="23"/>
    </row>
    <row r="21" spans="1:7" x14ac:dyDescent="0.3">
      <c r="A21" s="23"/>
      <c r="B21" s="61"/>
      <c r="C21" s="61"/>
      <c r="D21" s="62"/>
      <c r="E21" s="23"/>
      <c r="F21" s="23"/>
      <c r="G21" s="23"/>
    </row>
    <row r="22" spans="1:7" x14ac:dyDescent="0.3">
      <c r="A22" s="23"/>
      <c r="B22" s="61"/>
      <c r="C22" s="61"/>
      <c r="D22" s="62"/>
      <c r="E22" s="23"/>
      <c r="F22" s="23"/>
      <c r="G22" s="23"/>
    </row>
    <row r="23" spans="1:7" x14ac:dyDescent="0.3">
      <c r="A23" s="23"/>
      <c r="B23" s="61"/>
      <c r="C23" s="61"/>
      <c r="D23" s="62"/>
      <c r="E23" s="23"/>
      <c r="F23" s="23"/>
      <c r="G23" s="23"/>
    </row>
    <row r="24" spans="1:7" x14ac:dyDescent="0.3">
      <c r="A24" s="23"/>
      <c r="B24" s="467" t="s">
        <v>306</v>
      </c>
      <c r="C24" s="467"/>
      <c r="D24" s="467"/>
      <c r="E24" s="467"/>
      <c r="F24" s="23"/>
      <c r="G24" s="23"/>
    </row>
    <row r="25" spans="1:7" ht="15" thickBot="1" x14ac:dyDescent="0.35">
      <c r="A25" s="23"/>
      <c r="B25" s="23"/>
      <c r="C25" s="23"/>
      <c r="D25" s="23"/>
      <c r="E25" s="23"/>
      <c r="F25" s="23"/>
      <c r="G25" s="23"/>
    </row>
    <row r="26" spans="1:7" ht="15" thickBot="1" x14ac:dyDescent="0.35">
      <c r="A26" s="23"/>
      <c r="B26" s="156" t="s">
        <v>305</v>
      </c>
      <c r="C26" s="157" t="s">
        <v>19</v>
      </c>
      <c r="D26" s="159" t="s">
        <v>307</v>
      </c>
      <c r="E26" s="158" t="s">
        <v>308</v>
      </c>
      <c r="F26" s="23"/>
      <c r="G26" s="23"/>
    </row>
    <row r="27" spans="1:7" x14ac:dyDescent="0.3">
      <c r="A27" s="23"/>
      <c r="B27" s="261">
        <v>1</v>
      </c>
      <c r="C27" s="262" t="s">
        <v>309</v>
      </c>
      <c r="D27" s="263"/>
      <c r="E27" s="264"/>
      <c r="F27" s="23"/>
      <c r="G27" s="23"/>
    </row>
    <row r="28" spans="1:7" x14ac:dyDescent="0.3">
      <c r="A28" s="23"/>
      <c r="B28" s="265">
        <v>2</v>
      </c>
      <c r="C28" s="266" t="s">
        <v>310</v>
      </c>
      <c r="D28" s="1"/>
      <c r="E28" s="108"/>
      <c r="F28" s="23"/>
      <c r="G28" s="23"/>
    </row>
    <row r="29" spans="1:7" x14ac:dyDescent="0.3">
      <c r="A29" s="23"/>
      <c r="B29" s="265">
        <v>3</v>
      </c>
      <c r="C29" s="267" t="s">
        <v>311</v>
      </c>
      <c r="D29" s="1"/>
      <c r="E29" s="108"/>
      <c r="F29" s="23"/>
      <c r="G29" s="23"/>
    </row>
    <row r="30" spans="1:7" x14ac:dyDescent="0.3">
      <c r="A30" s="23"/>
      <c r="B30" s="265">
        <v>4</v>
      </c>
      <c r="C30" s="267" t="s">
        <v>312</v>
      </c>
      <c r="D30" s="1"/>
      <c r="E30" s="108"/>
      <c r="F30" s="23"/>
      <c r="G30" s="23"/>
    </row>
    <row r="31" spans="1:7" ht="15" thickBot="1" x14ac:dyDescent="0.35">
      <c r="A31" s="23"/>
      <c r="B31" s="268">
        <v>5</v>
      </c>
      <c r="C31" s="269" t="s">
        <v>313</v>
      </c>
      <c r="D31" s="111"/>
      <c r="E31" s="112"/>
      <c r="F31" s="23"/>
      <c r="G31" s="23"/>
    </row>
    <row r="32" spans="1:7" x14ac:dyDescent="0.3">
      <c r="A32" s="23"/>
      <c r="B32" s="23"/>
      <c r="C32" s="23"/>
      <c r="D32" s="23"/>
      <c r="E32" s="23"/>
      <c r="F32" s="23"/>
      <c r="G32" s="23"/>
    </row>
    <row r="33" spans="1:7" x14ac:dyDescent="0.3">
      <c r="A33" s="23"/>
      <c r="B33" s="23"/>
      <c r="C33" s="23"/>
      <c r="D33" s="23"/>
      <c r="E33" s="23"/>
      <c r="F33" s="23"/>
      <c r="G33" s="23"/>
    </row>
    <row r="34" spans="1:7" x14ac:dyDescent="0.3">
      <c r="A34" s="23"/>
      <c r="B34" s="23"/>
      <c r="C34" s="23"/>
      <c r="D34" s="23"/>
      <c r="E34" s="23"/>
      <c r="F34" s="23"/>
      <c r="G34" s="23"/>
    </row>
    <row r="35" spans="1:7" x14ac:dyDescent="0.3">
      <c r="A35" s="23"/>
      <c r="B35" s="467" t="s">
        <v>314</v>
      </c>
      <c r="C35" s="467"/>
      <c r="D35" s="467"/>
      <c r="E35" s="23"/>
      <c r="F35" s="23"/>
      <c r="G35" s="23"/>
    </row>
    <row r="36" spans="1:7" ht="15" thickBot="1" x14ac:dyDescent="0.35">
      <c r="A36" s="23"/>
      <c r="B36" s="23"/>
      <c r="C36" s="23"/>
      <c r="D36" s="23"/>
      <c r="E36" s="23"/>
      <c r="F36" s="23"/>
      <c r="G36" s="23"/>
    </row>
    <row r="37" spans="1:7" ht="15" thickBot="1" x14ac:dyDescent="0.35">
      <c r="A37" s="23"/>
      <c r="B37" s="156" t="s">
        <v>305</v>
      </c>
      <c r="C37" s="157" t="s">
        <v>19</v>
      </c>
      <c r="D37" s="158" t="s">
        <v>304</v>
      </c>
      <c r="E37" s="23"/>
      <c r="F37" s="23"/>
      <c r="G37" s="23"/>
    </row>
    <row r="38" spans="1:7" x14ac:dyDescent="0.3">
      <c r="A38" s="23"/>
      <c r="B38" s="261">
        <v>1</v>
      </c>
      <c r="C38" s="262" t="s">
        <v>315</v>
      </c>
      <c r="D38" s="169"/>
      <c r="E38" s="23"/>
      <c r="F38" s="23"/>
      <c r="G38" s="23"/>
    </row>
    <row r="39" spans="1:7" x14ac:dyDescent="0.3">
      <c r="A39" s="23"/>
      <c r="B39" s="265">
        <v>2</v>
      </c>
      <c r="C39" s="270" t="s">
        <v>316</v>
      </c>
      <c r="D39" s="108"/>
      <c r="E39" s="23"/>
      <c r="F39" s="23"/>
      <c r="G39" s="23"/>
    </row>
    <row r="40" spans="1:7" ht="28.8" x14ac:dyDescent="0.3">
      <c r="A40" s="23"/>
      <c r="B40" s="265">
        <v>3</v>
      </c>
      <c r="C40" s="270" t="s">
        <v>317</v>
      </c>
      <c r="D40" s="108"/>
      <c r="E40" s="23"/>
      <c r="F40" s="23"/>
      <c r="G40" s="23"/>
    </row>
    <row r="41" spans="1:7" x14ac:dyDescent="0.3">
      <c r="A41" s="23"/>
      <c r="B41" s="265">
        <v>4</v>
      </c>
      <c r="C41" s="270" t="s">
        <v>318</v>
      </c>
      <c r="D41" s="108"/>
      <c r="E41" s="23"/>
      <c r="F41" s="23"/>
      <c r="G41" s="23"/>
    </row>
    <row r="42" spans="1:7" x14ac:dyDescent="0.3">
      <c r="A42" s="23"/>
      <c r="B42" s="265">
        <v>5</v>
      </c>
      <c r="C42" s="270" t="s">
        <v>319</v>
      </c>
      <c r="D42" s="108"/>
      <c r="E42" s="23"/>
      <c r="F42" s="23"/>
      <c r="G42" s="23"/>
    </row>
    <row r="43" spans="1:7" ht="15" thickBot="1" x14ac:dyDescent="0.35">
      <c r="A43" s="23"/>
      <c r="B43" s="268">
        <v>6</v>
      </c>
      <c r="C43" s="271" t="s">
        <v>320</v>
      </c>
      <c r="D43" s="112"/>
      <c r="E43" s="23"/>
      <c r="F43" s="23"/>
      <c r="G43" s="23"/>
    </row>
    <row r="44" spans="1:7" x14ac:dyDescent="0.3">
      <c r="A44" s="23"/>
      <c r="B44" s="63"/>
      <c r="C44" s="63"/>
      <c r="D44" s="62"/>
      <c r="E44" s="23"/>
      <c r="F44" s="23"/>
      <c r="G44" s="23"/>
    </row>
    <row r="45" spans="1:7" x14ac:dyDescent="0.3">
      <c r="A45" s="23"/>
      <c r="B45" s="63"/>
      <c r="C45" s="63"/>
      <c r="D45" s="62"/>
      <c r="E45" s="23"/>
      <c r="F45" s="23"/>
      <c r="G45" s="23"/>
    </row>
    <row r="46" spans="1:7" x14ac:dyDescent="0.3">
      <c r="A46" s="23"/>
      <c r="B46" s="63"/>
      <c r="C46" s="63"/>
      <c r="D46" s="62"/>
      <c r="E46" s="23"/>
      <c r="F46" s="23"/>
      <c r="G46" s="23"/>
    </row>
    <row r="47" spans="1:7" x14ac:dyDescent="0.3">
      <c r="A47" s="23"/>
      <c r="B47" s="467" t="s">
        <v>321</v>
      </c>
      <c r="C47" s="467"/>
      <c r="D47" s="467"/>
      <c r="E47" s="467"/>
      <c r="F47" s="467"/>
      <c r="G47" s="467"/>
    </row>
    <row r="48" spans="1:7" ht="15" thickBot="1" x14ac:dyDescent="0.35">
      <c r="A48" s="23"/>
      <c r="B48" s="63"/>
      <c r="C48" s="63"/>
      <c r="D48" s="62"/>
      <c r="E48" s="23"/>
      <c r="F48" s="23"/>
      <c r="G48" s="23"/>
    </row>
    <row r="49" spans="1:7" ht="15" thickBot="1" x14ac:dyDescent="0.35">
      <c r="A49" s="23"/>
      <c r="B49" s="156" t="s">
        <v>305</v>
      </c>
      <c r="C49" s="157" t="s">
        <v>19</v>
      </c>
      <c r="D49" s="159" t="s">
        <v>322</v>
      </c>
      <c r="E49" s="159" t="s">
        <v>323</v>
      </c>
      <c r="F49" s="159" t="s">
        <v>324</v>
      </c>
      <c r="G49" s="158" t="s">
        <v>325</v>
      </c>
    </row>
    <row r="50" spans="1:7" x14ac:dyDescent="0.3">
      <c r="A50" s="23"/>
      <c r="B50" s="261">
        <v>1</v>
      </c>
      <c r="C50" s="262" t="s">
        <v>326</v>
      </c>
      <c r="D50" s="168"/>
      <c r="E50" s="168"/>
      <c r="F50" s="168"/>
      <c r="G50" s="169"/>
    </row>
    <row r="51" spans="1:7" x14ac:dyDescent="0.3">
      <c r="A51" s="23"/>
      <c r="B51" s="265">
        <v>2</v>
      </c>
      <c r="C51" s="267" t="s">
        <v>327</v>
      </c>
      <c r="D51" s="1"/>
      <c r="E51" s="1"/>
      <c r="F51" s="1"/>
      <c r="G51" s="108"/>
    </row>
    <row r="52" spans="1:7" x14ac:dyDescent="0.3">
      <c r="A52" s="23"/>
      <c r="B52" s="265">
        <v>3</v>
      </c>
      <c r="C52" s="267" t="s">
        <v>328</v>
      </c>
      <c r="D52" s="1"/>
      <c r="E52" s="1"/>
      <c r="F52" s="1"/>
      <c r="G52" s="108"/>
    </row>
    <row r="53" spans="1:7" x14ac:dyDescent="0.3">
      <c r="A53" s="23"/>
      <c r="B53" s="265">
        <v>4</v>
      </c>
      <c r="C53" s="267" t="s">
        <v>329</v>
      </c>
      <c r="D53" s="1"/>
      <c r="E53" s="1"/>
      <c r="F53" s="1"/>
      <c r="G53" s="108"/>
    </row>
    <row r="54" spans="1:7" x14ac:dyDescent="0.3">
      <c r="A54" s="23"/>
      <c r="B54" s="265">
        <v>5</v>
      </c>
      <c r="C54" s="267" t="s">
        <v>330</v>
      </c>
      <c r="D54" s="1"/>
      <c r="E54" s="1"/>
      <c r="F54" s="1"/>
      <c r="G54" s="108"/>
    </row>
    <row r="55" spans="1:7" x14ac:dyDescent="0.3">
      <c r="A55" s="23"/>
      <c r="B55" s="265">
        <v>6</v>
      </c>
      <c r="C55" s="267" t="s">
        <v>331</v>
      </c>
      <c r="D55" s="1"/>
      <c r="E55" s="1"/>
      <c r="F55" s="1"/>
      <c r="G55" s="108"/>
    </row>
    <row r="56" spans="1:7" x14ac:dyDescent="0.3">
      <c r="A56" s="23"/>
      <c r="B56" s="272">
        <v>7</v>
      </c>
      <c r="C56" s="267" t="s">
        <v>332</v>
      </c>
      <c r="D56" s="1"/>
      <c r="E56" s="1"/>
      <c r="F56" s="1"/>
      <c r="G56" s="108"/>
    </row>
    <row r="57" spans="1:7" ht="15" thickBot="1" x14ac:dyDescent="0.35">
      <c r="A57" s="23"/>
      <c r="B57" s="273">
        <v>8</v>
      </c>
      <c r="C57" s="274" t="s">
        <v>333</v>
      </c>
      <c r="D57" s="111"/>
      <c r="E57" s="111"/>
      <c r="F57" s="111"/>
      <c r="G57" s="112"/>
    </row>
    <row r="58" spans="1:7" x14ac:dyDescent="0.3">
      <c r="A58" s="23"/>
      <c r="B58" s="23"/>
      <c r="C58" s="23"/>
      <c r="D58" s="23"/>
      <c r="E58" s="23"/>
      <c r="F58" s="23"/>
      <c r="G58" s="23"/>
    </row>
    <row r="59" spans="1:7" x14ac:dyDescent="0.3">
      <c r="A59" s="23"/>
      <c r="B59" s="23"/>
      <c r="C59" s="23"/>
      <c r="D59" s="23"/>
      <c r="E59" s="23"/>
      <c r="F59" s="23"/>
      <c r="G59" s="23"/>
    </row>
    <row r="60" spans="1:7" x14ac:dyDescent="0.3">
      <c r="A60" s="23"/>
      <c r="B60" s="23"/>
      <c r="C60" s="23"/>
      <c r="D60" s="23"/>
      <c r="E60" s="23"/>
      <c r="F60" s="23"/>
      <c r="G60" s="23"/>
    </row>
    <row r="61" spans="1:7" x14ac:dyDescent="0.3">
      <c r="A61" s="23"/>
      <c r="B61" s="467" t="s">
        <v>334</v>
      </c>
      <c r="C61" s="467"/>
      <c r="D61" s="467"/>
      <c r="E61" s="23"/>
      <c r="F61" s="23"/>
      <c r="G61" s="23"/>
    </row>
    <row r="62" spans="1:7" ht="15" thickBot="1" x14ac:dyDescent="0.35">
      <c r="A62" s="23"/>
      <c r="B62" s="23"/>
      <c r="C62" s="23"/>
      <c r="D62" s="23"/>
      <c r="E62" s="23"/>
      <c r="F62" s="23"/>
      <c r="G62" s="23"/>
    </row>
    <row r="63" spans="1:7" ht="15" thickBot="1" x14ac:dyDescent="0.35">
      <c r="A63" s="23"/>
      <c r="B63" s="156" t="s">
        <v>305</v>
      </c>
      <c r="C63" s="157" t="s">
        <v>19</v>
      </c>
      <c r="D63" s="158" t="s">
        <v>304</v>
      </c>
      <c r="E63" s="23"/>
      <c r="F63" s="23"/>
      <c r="G63" s="23"/>
    </row>
    <row r="64" spans="1:7" x14ac:dyDescent="0.3">
      <c r="A64" s="23"/>
      <c r="B64" s="261">
        <v>1</v>
      </c>
      <c r="C64" s="262" t="s">
        <v>335</v>
      </c>
      <c r="D64" s="169"/>
      <c r="E64" s="23"/>
      <c r="F64" s="23"/>
      <c r="G64" s="23"/>
    </row>
    <row r="65" spans="1:7" ht="15" thickBot="1" x14ac:dyDescent="0.35">
      <c r="A65" s="23"/>
      <c r="B65" s="273">
        <v>2</v>
      </c>
      <c r="C65" s="269" t="s">
        <v>336</v>
      </c>
      <c r="D65" s="112"/>
      <c r="E65" s="23"/>
      <c r="F65" s="23"/>
      <c r="G65" s="23"/>
    </row>
    <row r="66" spans="1:7" ht="24" customHeight="1" x14ac:dyDescent="0.3">
      <c r="A66" s="23"/>
      <c r="B66" s="23"/>
      <c r="C66" s="23"/>
      <c r="D66" s="23"/>
      <c r="E66" s="23"/>
      <c r="F66" s="23"/>
      <c r="G66" s="23"/>
    </row>
    <row r="67" spans="1:7" ht="32.4" customHeight="1" x14ac:dyDescent="0.3">
      <c r="A67" s="23"/>
      <c r="B67" s="469" t="s">
        <v>288</v>
      </c>
      <c r="C67" s="469"/>
      <c r="D67" s="469"/>
      <c r="E67" s="23"/>
      <c r="F67" s="23"/>
      <c r="G67" s="23"/>
    </row>
    <row r="68" spans="1:7" x14ac:dyDescent="0.3">
      <c r="A68" s="23"/>
      <c r="B68" s="23"/>
      <c r="C68" s="23"/>
      <c r="D68" s="23"/>
      <c r="E68" s="23"/>
      <c r="F68" s="23"/>
      <c r="G68" s="23"/>
    </row>
    <row r="69" spans="1:7" x14ac:dyDescent="0.3">
      <c r="A69" s="23"/>
      <c r="B69" s="16" t="s">
        <v>38</v>
      </c>
      <c r="C69" s="17"/>
      <c r="D69" s="17"/>
      <c r="E69" s="17"/>
      <c r="F69" s="17"/>
      <c r="G69" s="23"/>
    </row>
    <row r="70" spans="1:7" x14ac:dyDescent="0.3">
      <c r="A70" s="23"/>
      <c r="B70" s="17" t="s">
        <v>35</v>
      </c>
      <c r="C70" s="17"/>
      <c r="D70" s="17"/>
      <c r="E70" s="17"/>
      <c r="F70" s="17"/>
      <c r="G70" s="23"/>
    </row>
    <row r="71" spans="1:7" ht="27.6" customHeight="1" x14ac:dyDescent="0.3">
      <c r="A71" s="23"/>
      <c r="B71" s="17"/>
      <c r="C71" s="465" t="s">
        <v>179</v>
      </c>
      <c r="D71" s="465"/>
      <c r="E71" s="49"/>
      <c r="F71" s="49"/>
      <c r="G71" s="23"/>
    </row>
    <row r="72" spans="1:7" ht="31.2" customHeight="1" x14ac:dyDescent="0.3">
      <c r="A72" s="23"/>
      <c r="B72" s="17"/>
      <c r="C72" s="465" t="s">
        <v>36</v>
      </c>
      <c r="D72" s="465"/>
      <c r="E72" s="49"/>
      <c r="F72" s="49"/>
      <c r="G72" s="23"/>
    </row>
    <row r="73" spans="1:7" ht="33.6" customHeight="1" x14ac:dyDescent="0.3">
      <c r="A73" s="23"/>
      <c r="B73" s="465" t="s">
        <v>37</v>
      </c>
      <c r="C73" s="465"/>
      <c r="D73" s="465"/>
      <c r="E73" s="49"/>
      <c r="F73" s="49"/>
      <c r="G73" s="23"/>
    </row>
    <row r="74" spans="1:7" x14ac:dyDescent="0.3">
      <c r="A74" s="23"/>
      <c r="B74" s="23"/>
      <c r="C74" s="23"/>
      <c r="D74" s="23"/>
      <c r="E74" s="23"/>
      <c r="F74" s="23"/>
      <c r="G74" s="23"/>
    </row>
    <row r="75" spans="1:7" x14ac:dyDescent="0.3">
      <c r="A75" s="23"/>
      <c r="B75" s="23"/>
      <c r="C75" s="23"/>
      <c r="D75" s="23"/>
      <c r="E75" s="23"/>
      <c r="F75" s="23"/>
      <c r="G75" s="23"/>
    </row>
    <row r="76" spans="1:7" x14ac:dyDescent="0.3">
      <c r="A76" s="23"/>
      <c r="B76" s="23"/>
      <c r="C76" s="23"/>
      <c r="D76" s="23"/>
      <c r="E76" s="23"/>
      <c r="F76" s="23"/>
      <c r="G76" s="23"/>
    </row>
    <row r="77" spans="1:7" x14ac:dyDescent="0.3">
      <c r="A77" s="23"/>
      <c r="B77" s="23"/>
      <c r="C77" s="23"/>
      <c r="D77" s="23"/>
      <c r="E77" s="23"/>
      <c r="F77" s="23"/>
      <c r="G77" s="23"/>
    </row>
    <row r="78" spans="1:7" x14ac:dyDescent="0.3">
      <c r="A78" s="23"/>
      <c r="B78" s="23"/>
      <c r="C78" s="23"/>
      <c r="D78" s="23"/>
      <c r="E78" s="23"/>
      <c r="F78" s="23"/>
      <c r="G78" s="23"/>
    </row>
    <row r="79" spans="1:7" x14ac:dyDescent="0.3">
      <c r="A79" s="23"/>
      <c r="B79" s="23"/>
      <c r="C79" s="23"/>
      <c r="D79" s="23"/>
      <c r="E79" s="23"/>
      <c r="F79" s="23"/>
      <c r="G79" s="23"/>
    </row>
    <row r="80" spans="1:7" x14ac:dyDescent="0.3">
      <c r="A80" s="23"/>
      <c r="B80" s="23"/>
      <c r="C80" s="23"/>
      <c r="D80" s="23"/>
      <c r="E80" s="23"/>
      <c r="F80" s="23"/>
      <c r="G80" s="23"/>
    </row>
    <row r="81" spans="1:7" x14ac:dyDescent="0.3">
      <c r="A81" s="23"/>
      <c r="B81" s="23"/>
      <c r="C81" s="23"/>
      <c r="D81" s="23"/>
      <c r="E81" s="23"/>
      <c r="F81" s="23"/>
      <c r="G81" s="23"/>
    </row>
    <row r="82" spans="1:7" x14ac:dyDescent="0.3">
      <c r="A82" s="23"/>
      <c r="B82" s="23"/>
      <c r="C82" s="23"/>
      <c r="D82" s="23"/>
      <c r="E82" s="23"/>
      <c r="F82" s="23"/>
      <c r="G82" s="23"/>
    </row>
    <row r="83" spans="1:7" x14ac:dyDescent="0.3">
      <c r="A83" s="23"/>
      <c r="B83" s="23"/>
      <c r="C83" s="23"/>
      <c r="D83" s="23"/>
      <c r="E83" s="23"/>
      <c r="F83" s="23"/>
      <c r="G83" s="23"/>
    </row>
    <row r="84" spans="1:7" x14ac:dyDescent="0.3">
      <c r="A84" s="23"/>
      <c r="B84" s="23"/>
      <c r="C84" s="23"/>
      <c r="D84" s="23"/>
      <c r="E84" s="23"/>
      <c r="F84" s="23"/>
      <c r="G84" s="23"/>
    </row>
    <row r="85" spans="1:7" x14ac:dyDescent="0.3">
      <c r="A85" s="23"/>
      <c r="B85" s="23"/>
      <c r="C85" s="23"/>
      <c r="D85" s="23"/>
      <c r="E85" s="23"/>
      <c r="F85" s="23"/>
      <c r="G85" s="23"/>
    </row>
    <row r="86" spans="1:7" x14ac:dyDescent="0.3">
      <c r="A86" s="23"/>
      <c r="B86" s="23"/>
      <c r="C86" s="23"/>
      <c r="D86" s="23"/>
      <c r="E86" s="23"/>
      <c r="F86" s="23"/>
      <c r="G86" s="23"/>
    </row>
    <row r="87" spans="1:7" x14ac:dyDescent="0.3">
      <c r="A87" s="23"/>
      <c r="B87" s="23"/>
      <c r="C87" s="23"/>
      <c r="D87" s="23"/>
      <c r="E87" s="23"/>
      <c r="F87" s="23"/>
      <c r="G87" s="23"/>
    </row>
    <row r="88" spans="1:7" x14ac:dyDescent="0.3">
      <c r="A88" s="23"/>
      <c r="B88" s="23"/>
      <c r="C88" s="23"/>
      <c r="D88" s="23"/>
      <c r="E88" s="23"/>
      <c r="F88" s="23"/>
      <c r="G88" s="23"/>
    </row>
    <row r="89" spans="1:7" x14ac:dyDescent="0.3">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B1:H40"/>
  <sheetViews>
    <sheetView showGridLines="0" workbookViewId="0">
      <selection activeCell="G14" sqref="G14"/>
    </sheetView>
  </sheetViews>
  <sheetFormatPr defaultColWidth="9.109375" defaultRowHeight="14.4" x14ac:dyDescent="0.3"/>
  <cols>
    <col min="1" max="1" width="3.6640625" style="10" customWidth="1"/>
    <col min="2" max="2" width="23" style="10" customWidth="1"/>
    <col min="3" max="3" width="27.109375" style="10" customWidth="1"/>
    <col min="4" max="4" width="25.44140625" style="10" customWidth="1"/>
    <col min="5" max="5" width="36.109375" style="10" customWidth="1"/>
    <col min="6" max="6" width="44.6640625" style="10" customWidth="1"/>
    <col min="7" max="7" width="19.5546875" style="10" customWidth="1"/>
    <col min="8" max="16384" width="9.109375" style="10"/>
  </cols>
  <sheetData>
    <row r="1" spans="2:8" ht="10.199999999999999" customHeight="1" x14ac:dyDescent="0.3">
      <c r="B1" s="14"/>
      <c r="C1" s="15"/>
    </row>
    <row r="2" spans="2:8" ht="15.6" x14ac:dyDescent="0.3">
      <c r="B2" s="74" t="str">
        <f>+Přehled!B2</f>
        <v xml:space="preserve">Citfin - Finanční trhy, a.s. </v>
      </c>
      <c r="C2" s="15"/>
      <c r="D2" s="74"/>
      <c r="F2" s="280" t="s">
        <v>222</v>
      </c>
    </row>
    <row r="3" spans="2:8" ht="10.199999999999999" customHeight="1" x14ac:dyDescent="0.3">
      <c r="B3" s="14"/>
      <c r="C3" s="15"/>
    </row>
    <row r="4" spans="2:8" ht="15.6" x14ac:dyDescent="0.3">
      <c r="B4" s="470" t="s">
        <v>337</v>
      </c>
      <c r="C4" s="471"/>
      <c r="D4" s="471"/>
      <c r="E4" s="471"/>
      <c r="F4" s="472"/>
    </row>
    <row r="5" spans="2:8" ht="37.950000000000003" customHeight="1" x14ac:dyDescent="0.3">
      <c r="B5" s="476" t="s">
        <v>339</v>
      </c>
      <c r="C5" s="476"/>
      <c r="D5" s="476"/>
      <c r="E5" s="476"/>
      <c r="F5" s="476"/>
      <c r="G5"/>
      <c r="H5"/>
    </row>
    <row r="6" spans="2:8" ht="52.95" customHeight="1" x14ac:dyDescent="0.3">
      <c r="B6" s="477" t="s">
        <v>397</v>
      </c>
      <c r="C6" s="477"/>
      <c r="D6" s="477"/>
      <c r="E6" s="477"/>
      <c r="F6" s="477"/>
      <c r="G6"/>
      <c r="H6"/>
    </row>
    <row r="7" spans="2:8" x14ac:dyDescent="0.3">
      <c r="B7" s="16" t="s">
        <v>220</v>
      </c>
      <c r="C7" s="64"/>
      <c r="D7" s="64"/>
      <c r="E7" s="64"/>
      <c r="F7" s="64"/>
      <c r="G7"/>
      <c r="H7"/>
    </row>
    <row r="8" spans="2:8" x14ac:dyDescent="0.3">
      <c r="B8" s="38" t="s">
        <v>39</v>
      </c>
      <c r="C8" s="56"/>
      <c r="D8" s="56"/>
      <c r="E8" s="58">
        <f>'IF RM1'!D7</f>
        <v>44926</v>
      </c>
      <c r="F8" s="64"/>
      <c r="G8"/>
      <c r="H8"/>
    </row>
    <row r="10" spans="2:8" x14ac:dyDescent="0.3">
      <c r="B10" s="473" t="s">
        <v>340</v>
      </c>
      <c r="C10" s="474"/>
      <c r="D10" s="474"/>
      <c r="E10" s="474"/>
      <c r="F10" s="475"/>
    </row>
    <row r="11" spans="2:8" ht="15" thickBot="1" x14ac:dyDescent="0.35">
      <c r="C11" s="20"/>
    </row>
    <row r="12" spans="2:8" ht="43.2" x14ac:dyDescent="0.3">
      <c r="B12" s="160" t="s">
        <v>341</v>
      </c>
      <c r="C12" s="161" t="s">
        <v>342</v>
      </c>
      <c r="D12" s="162" t="s">
        <v>343</v>
      </c>
      <c r="E12" s="161" t="s">
        <v>344</v>
      </c>
      <c r="F12" s="163" t="s">
        <v>345</v>
      </c>
    </row>
    <row r="13" spans="2:8" ht="15" thickBot="1" x14ac:dyDescent="0.35">
      <c r="B13" s="164" t="s">
        <v>0</v>
      </c>
      <c r="C13" s="165" t="s">
        <v>1</v>
      </c>
      <c r="D13" s="165" t="s">
        <v>2</v>
      </c>
      <c r="E13" s="165" t="s">
        <v>3</v>
      </c>
      <c r="F13" s="166" t="s">
        <v>4</v>
      </c>
    </row>
    <row r="14" spans="2:8" x14ac:dyDescent="0.3">
      <c r="B14" s="167"/>
      <c r="C14" s="168"/>
      <c r="D14" s="168"/>
      <c r="E14" s="168"/>
      <c r="F14" s="169"/>
      <c r="G14" t="s">
        <v>399</v>
      </c>
    </row>
    <row r="15" spans="2:8" x14ac:dyDescent="0.3">
      <c r="B15" s="109"/>
      <c r="C15" s="1"/>
      <c r="D15" s="1"/>
      <c r="E15" s="1"/>
      <c r="F15" s="108"/>
    </row>
    <row r="16" spans="2:8" x14ac:dyDescent="0.3">
      <c r="B16" s="109"/>
      <c r="C16" s="1"/>
      <c r="D16" s="1"/>
      <c r="E16" s="1"/>
      <c r="F16" s="108"/>
    </row>
    <row r="17" spans="2:7" x14ac:dyDescent="0.3">
      <c r="B17" s="109"/>
      <c r="C17" s="1"/>
      <c r="D17" s="1"/>
      <c r="E17" s="1"/>
      <c r="F17" s="108"/>
    </row>
    <row r="18" spans="2:7" ht="15" thickBot="1" x14ac:dyDescent="0.35">
      <c r="B18" s="110"/>
      <c r="C18" s="111"/>
      <c r="D18" s="111"/>
      <c r="E18" s="111"/>
      <c r="F18" s="112"/>
    </row>
    <row r="19" spans="2:7" x14ac:dyDescent="0.3">
      <c r="B19"/>
      <c r="C19"/>
      <c r="D19"/>
      <c r="E19"/>
      <c r="F19"/>
    </row>
    <row r="20" spans="2:7" x14ac:dyDescent="0.3">
      <c r="B20" s="2" t="s">
        <v>346</v>
      </c>
      <c r="C20"/>
      <c r="D20"/>
      <c r="E20"/>
      <c r="F20"/>
    </row>
    <row r="21" spans="2:7" x14ac:dyDescent="0.3">
      <c r="B21"/>
      <c r="C21"/>
      <c r="D21"/>
      <c r="E21"/>
      <c r="F21"/>
    </row>
    <row r="22" spans="2:7" x14ac:dyDescent="0.3">
      <c r="B22"/>
      <c r="C22"/>
      <c r="D22"/>
      <c r="E22"/>
      <c r="F22"/>
    </row>
    <row r="23" spans="2:7" x14ac:dyDescent="0.3">
      <c r="B23" s="473" t="s">
        <v>347</v>
      </c>
      <c r="C23" s="474"/>
      <c r="D23" s="474"/>
      <c r="E23" s="474"/>
      <c r="F23" s="475"/>
      <c r="G23" s="67"/>
    </row>
    <row r="24" spans="2:7" ht="15" thickBot="1" x14ac:dyDescent="0.35"/>
    <row r="25" spans="2:7" ht="43.2" x14ac:dyDescent="0.3">
      <c r="B25" s="160" t="s">
        <v>341</v>
      </c>
      <c r="C25" s="161" t="s">
        <v>342</v>
      </c>
      <c r="D25" s="161" t="s">
        <v>348</v>
      </c>
      <c r="E25" s="161" t="s">
        <v>349</v>
      </c>
      <c r="F25" s="163" t="s">
        <v>350</v>
      </c>
    </row>
    <row r="26" spans="2:7" ht="15" thickBot="1" x14ac:dyDescent="0.35">
      <c r="B26" s="164" t="s">
        <v>0</v>
      </c>
      <c r="C26" s="165" t="s">
        <v>1</v>
      </c>
      <c r="D26" s="165" t="s">
        <v>2</v>
      </c>
      <c r="E26" s="165" t="s">
        <v>3</v>
      </c>
      <c r="F26" s="166" t="s">
        <v>4</v>
      </c>
    </row>
    <row r="27" spans="2:7" x14ac:dyDescent="0.3">
      <c r="B27" s="167"/>
      <c r="C27" s="168"/>
      <c r="D27" s="168"/>
      <c r="E27" s="168"/>
      <c r="F27" s="169"/>
    </row>
    <row r="28" spans="2:7" x14ac:dyDescent="0.3">
      <c r="B28" s="109"/>
      <c r="C28" s="1"/>
      <c r="D28" s="1"/>
      <c r="E28" s="1"/>
      <c r="F28" s="108"/>
    </row>
    <row r="29" spans="2:7" x14ac:dyDescent="0.3">
      <c r="B29" s="109"/>
      <c r="C29" s="1"/>
      <c r="D29" s="1"/>
      <c r="E29" s="1"/>
      <c r="F29" s="108"/>
    </row>
    <row r="30" spans="2:7" x14ac:dyDescent="0.3">
      <c r="B30" s="109"/>
      <c r="C30" s="1"/>
      <c r="D30" s="1"/>
      <c r="E30" s="1"/>
      <c r="F30" s="108"/>
    </row>
    <row r="31" spans="2:7" x14ac:dyDescent="0.3">
      <c r="B31" s="109"/>
      <c r="C31" s="1"/>
      <c r="D31" s="1"/>
      <c r="E31" s="1"/>
      <c r="F31" s="108"/>
    </row>
    <row r="32" spans="2:7" ht="15" thickBot="1" x14ac:dyDescent="0.35">
      <c r="B32" s="110"/>
      <c r="C32" s="111"/>
      <c r="D32" s="111"/>
      <c r="E32" s="111"/>
      <c r="F32" s="112"/>
    </row>
    <row r="33" spans="2:6" ht="23.4" customHeight="1" x14ac:dyDescent="0.3">
      <c r="B33"/>
      <c r="C33"/>
      <c r="D33"/>
      <c r="E33"/>
      <c r="F33"/>
    </row>
    <row r="34" spans="2:6" ht="39" customHeight="1" x14ac:dyDescent="0.3">
      <c r="B34" s="466" t="s">
        <v>288</v>
      </c>
      <c r="C34" s="466"/>
      <c r="D34" s="466"/>
      <c r="E34" s="466"/>
      <c r="F34"/>
    </row>
    <row r="35" spans="2:6" ht="12" customHeight="1" x14ac:dyDescent="0.3">
      <c r="B35"/>
      <c r="C35"/>
      <c r="D35"/>
      <c r="E35"/>
      <c r="F35"/>
    </row>
    <row r="36" spans="2:6" x14ac:dyDescent="0.3">
      <c r="B36" s="16" t="s">
        <v>38</v>
      </c>
      <c r="C36" s="17"/>
      <c r="D36" s="17"/>
      <c r="E36" s="17"/>
      <c r="F36" s="17"/>
    </row>
    <row r="37" spans="2:6" x14ac:dyDescent="0.3">
      <c r="B37" s="17" t="s">
        <v>35</v>
      </c>
      <c r="C37" s="17"/>
      <c r="D37" s="17"/>
      <c r="E37" s="17"/>
      <c r="F37" s="17"/>
    </row>
    <row r="38" spans="2:6" x14ac:dyDescent="0.3">
      <c r="B38" s="17"/>
      <c r="C38" s="465" t="s">
        <v>179</v>
      </c>
      <c r="D38" s="465"/>
      <c r="E38" s="465"/>
      <c r="F38" s="465"/>
    </row>
    <row r="39" spans="2:6" x14ac:dyDescent="0.3">
      <c r="B39" s="17"/>
      <c r="C39" s="465" t="s">
        <v>36</v>
      </c>
      <c r="D39" s="465"/>
      <c r="E39" s="465"/>
      <c r="F39" s="465"/>
    </row>
    <row r="40" spans="2:6" ht="40.5" customHeight="1" x14ac:dyDescent="0.3">
      <c r="B40" s="465" t="s">
        <v>37</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1:F20"/>
  <sheetViews>
    <sheetView showGridLines="0" workbookViewId="0">
      <selection activeCell="D12" sqref="D12"/>
    </sheetView>
  </sheetViews>
  <sheetFormatPr defaultRowHeight="14.4" x14ac:dyDescent="0.3"/>
  <cols>
    <col min="1" max="1" width="3.6640625" customWidth="1"/>
    <col min="2" max="2" width="72.44140625" customWidth="1"/>
    <col min="3" max="3" width="40.88671875" customWidth="1"/>
  </cols>
  <sheetData>
    <row r="1" spans="2:6" ht="10.199999999999999" customHeight="1" x14ac:dyDescent="0.3"/>
    <row r="2" spans="2:6" ht="15" customHeight="1" x14ac:dyDescent="0.3">
      <c r="B2" s="74" t="str">
        <f>+Přehled!B2</f>
        <v xml:space="preserve">Citfin - Finanční trhy, a.s. </v>
      </c>
      <c r="C2" s="280" t="s">
        <v>222</v>
      </c>
      <c r="D2" s="74"/>
    </row>
    <row r="3" spans="2:6" ht="10.199999999999999" customHeight="1" x14ac:dyDescent="0.3"/>
    <row r="4" spans="2:6" ht="16.2" customHeight="1" x14ac:dyDescent="0.3">
      <c r="B4" s="478" t="s">
        <v>351</v>
      </c>
      <c r="C4" s="479"/>
    </row>
    <row r="5" spans="2:6" ht="38.1" customHeight="1" x14ac:dyDescent="0.3">
      <c r="B5" s="425" t="s">
        <v>352</v>
      </c>
      <c r="C5" s="425"/>
    </row>
    <row r="6" spans="2:6" ht="58.95" customHeight="1" x14ac:dyDescent="0.3">
      <c r="B6" s="424" t="s">
        <v>397</v>
      </c>
      <c r="C6" s="424"/>
    </row>
    <row r="7" spans="2:6" ht="16.2" customHeight="1" x14ac:dyDescent="0.3">
      <c r="B7" s="85" t="s">
        <v>39</v>
      </c>
      <c r="C7" s="40">
        <f>'IF RM1'!D7</f>
        <v>44926</v>
      </c>
    </row>
    <row r="8" spans="2:6" ht="19.2" customHeight="1" x14ac:dyDescent="0.3">
      <c r="B8" s="82" t="s">
        <v>220</v>
      </c>
    </row>
    <row r="9" spans="2:6" ht="15" customHeight="1" thickBot="1" x14ac:dyDescent="0.35">
      <c r="B9" s="327"/>
    </row>
    <row r="10" spans="2:6" ht="37.200000000000003" customHeight="1" x14ac:dyDescent="0.3">
      <c r="B10" s="480" t="s">
        <v>354</v>
      </c>
      <c r="C10" s="481"/>
    </row>
    <row r="11" spans="2:6" ht="15" thickBot="1" x14ac:dyDescent="0.35">
      <c r="B11" s="482" t="s">
        <v>0</v>
      </c>
      <c r="C11" s="483"/>
    </row>
    <row r="12" spans="2:6" ht="70.5" customHeight="1" thickBot="1" x14ac:dyDescent="0.35">
      <c r="B12" s="484"/>
      <c r="C12" s="485"/>
      <c r="D12" t="s">
        <v>399</v>
      </c>
    </row>
    <row r="13" spans="2:6" ht="15.6" customHeight="1" x14ac:dyDescent="0.3"/>
    <row r="14" spans="2:6" ht="39.6" customHeight="1" x14ac:dyDescent="0.3">
      <c r="B14" s="466" t="s">
        <v>353</v>
      </c>
      <c r="C14" s="466"/>
    </row>
    <row r="16" spans="2:6" x14ac:dyDescent="0.3">
      <c r="B16" s="16" t="s">
        <v>38</v>
      </c>
      <c r="C16" s="17"/>
      <c r="D16" s="17"/>
      <c r="E16" s="17"/>
      <c r="F16" s="17"/>
    </row>
    <row r="17" spans="2:6" x14ac:dyDescent="0.3">
      <c r="B17" s="17" t="s">
        <v>35</v>
      </c>
      <c r="C17" s="17"/>
      <c r="D17" s="17"/>
      <c r="E17" s="17"/>
      <c r="F17" s="17"/>
    </row>
    <row r="18" spans="2:6" ht="32.4" customHeight="1" x14ac:dyDescent="0.3">
      <c r="B18" s="465" t="s">
        <v>179</v>
      </c>
      <c r="C18" s="465"/>
      <c r="D18" s="17"/>
      <c r="E18" s="17"/>
      <c r="F18" s="17"/>
    </row>
    <row r="19" spans="2:6" ht="33" customHeight="1" x14ac:dyDescent="0.3">
      <c r="B19" s="465" t="s">
        <v>36</v>
      </c>
      <c r="C19" s="465"/>
      <c r="D19" s="17"/>
      <c r="E19" s="17"/>
      <c r="F19" s="17"/>
    </row>
    <row r="20" spans="2:6" ht="33" customHeight="1" x14ac:dyDescent="0.3">
      <c r="B20" s="465" t="s">
        <v>37</v>
      </c>
      <c r="C20" s="465"/>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B1:F29"/>
  <sheetViews>
    <sheetView workbookViewId="0">
      <selection activeCell="C4" sqref="C4"/>
    </sheetView>
  </sheetViews>
  <sheetFormatPr defaultRowHeight="14.4" x14ac:dyDescent="0.3"/>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x14ac:dyDescent="0.3"/>
    <row r="2" spans="2:6" ht="15.6" x14ac:dyDescent="0.3">
      <c r="B2" s="74" t="str">
        <f>Přehled!B2</f>
        <v xml:space="preserve">Citfin - Finanční trhy, a.s. </v>
      </c>
      <c r="D2" s="280" t="s">
        <v>222</v>
      </c>
    </row>
    <row r="3" spans="2:6" ht="10.199999999999999" customHeight="1" x14ac:dyDescent="0.3"/>
    <row r="4" spans="2:6" ht="15.6" x14ac:dyDescent="0.3">
      <c r="B4" s="54" t="s">
        <v>359</v>
      </c>
      <c r="C4" s="42"/>
      <c r="D4" s="43"/>
      <c r="F4" s="67"/>
    </row>
    <row r="5" spans="2:6" ht="21" customHeight="1" x14ac:dyDescent="0.3">
      <c r="B5" s="487" t="s">
        <v>366</v>
      </c>
      <c r="C5" s="487"/>
      <c r="D5" s="487"/>
      <c r="F5" s="68"/>
    </row>
    <row r="6" spans="2:6" ht="39" customHeight="1" x14ac:dyDescent="0.3">
      <c r="B6" s="488" t="s">
        <v>225</v>
      </c>
      <c r="C6" s="488"/>
      <c r="D6" s="488"/>
      <c r="E6" s="331"/>
      <c r="F6" s="331"/>
    </row>
    <row r="7" spans="2:6" x14ac:dyDescent="0.3">
      <c r="B7" s="38" t="s">
        <v>39</v>
      </c>
      <c r="C7" s="39"/>
      <c r="D7" s="40">
        <f>'IF RM1'!D7</f>
        <v>44926</v>
      </c>
      <c r="E7" s="354"/>
    </row>
    <row r="9" spans="2:6" ht="15" thickBot="1" x14ac:dyDescent="0.35">
      <c r="B9" s="5"/>
      <c r="C9" s="5"/>
      <c r="D9" s="5"/>
    </row>
    <row r="10" spans="2:6" ht="16.2" customHeight="1" x14ac:dyDescent="0.3">
      <c r="B10" s="5"/>
      <c r="C10" s="5"/>
      <c r="D10" s="36" t="s">
        <v>0</v>
      </c>
    </row>
    <row r="11" spans="2:6" ht="15" thickBot="1" x14ac:dyDescent="0.35">
      <c r="B11" s="6"/>
      <c r="C11" s="69"/>
      <c r="D11" s="93" t="s">
        <v>11</v>
      </c>
    </row>
    <row r="12" spans="2:6" ht="129.6" x14ac:dyDescent="0.3">
      <c r="B12" s="332">
        <v>1</v>
      </c>
      <c r="C12" s="333" t="s">
        <v>367</v>
      </c>
      <c r="D12" s="334"/>
      <c r="E12" t="s">
        <v>399</v>
      </c>
    </row>
    <row r="13" spans="2:6" x14ac:dyDescent="0.3">
      <c r="B13" s="335"/>
    </row>
    <row r="14" spans="2:6" x14ac:dyDescent="0.3">
      <c r="B14" s="335"/>
    </row>
    <row r="15" spans="2:6" x14ac:dyDescent="0.3">
      <c r="B15" s="336" t="s">
        <v>360</v>
      </c>
      <c r="C15" t="s">
        <v>370</v>
      </c>
    </row>
    <row r="16" spans="2:6" x14ac:dyDescent="0.3">
      <c r="B16" s="335"/>
    </row>
    <row r="17" spans="2:4" ht="29.25" customHeight="1" x14ac:dyDescent="0.3">
      <c r="B17" s="336" t="s">
        <v>365</v>
      </c>
      <c r="C17" s="486" t="s">
        <v>361</v>
      </c>
      <c r="D17" s="486"/>
    </row>
    <row r="18" spans="2:4" ht="30.75" customHeight="1" x14ac:dyDescent="0.3">
      <c r="B18" s="70"/>
      <c r="C18" s="486" t="s">
        <v>362</v>
      </c>
      <c r="D18" s="486"/>
    </row>
    <row r="19" spans="2:4" ht="30.75" customHeight="1" x14ac:dyDescent="0.3">
      <c r="C19" s="486" t="s">
        <v>363</v>
      </c>
      <c r="D19" s="486"/>
    </row>
    <row r="20" spans="2:4" ht="30" customHeight="1" x14ac:dyDescent="0.3">
      <c r="C20" s="486" t="s">
        <v>364</v>
      </c>
      <c r="D20" s="486"/>
    </row>
    <row r="21" spans="2:4" ht="33.75" customHeight="1" x14ac:dyDescent="0.3">
      <c r="C21" s="486" t="s">
        <v>371</v>
      </c>
      <c r="D21" s="486"/>
    </row>
    <row r="22" spans="2:4" ht="13.2" customHeight="1" x14ac:dyDescent="0.3"/>
    <row r="29" spans="2:4" ht="15" customHeight="1" x14ac:dyDescent="0.3"/>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G12" sqref="G12"/>
    </sheetView>
  </sheetViews>
  <sheetFormatPr defaultRowHeight="14.4" x14ac:dyDescent="0.3"/>
  <cols>
    <col min="1" max="1" width="3.6640625" customWidth="1"/>
    <col min="3" max="3" width="46.44140625" customWidth="1"/>
    <col min="4" max="4" width="69.6640625" customWidth="1"/>
    <col min="5" max="5" width="12.33203125" customWidth="1"/>
  </cols>
  <sheetData>
    <row r="1" spans="2:5" ht="10.199999999999999" customHeight="1" x14ac:dyDescent="0.3"/>
    <row r="2" spans="2:5" ht="15.6" x14ac:dyDescent="0.3">
      <c r="B2" s="74" t="str">
        <f>+Přehled!B2</f>
        <v xml:space="preserve">Citfin - Finanční trhy, a.s. </v>
      </c>
      <c r="D2" s="280" t="s">
        <v>222</v>
      </c>
    </row>
    <row r="3" spans="2:5" ht="10.199999999999999" customHeight="1" x14ac:dyDescent="0.3"/>
    <row r="4" spans="2:5" ht="16.2" customHeight="1" x14ac:dyDescent="0.3">
      <c r="B4" s="41" t="s">
        <v>216</v>
      </c>
      <c r="C4" s="42"/>
      <c r="D4" s="43"/>
      <c r="E4" s="67"/>
    </row>
    <row r="5" spans="2:5" ht="16.5" customHeight="1" x14ac:dyDescent="0.3">
      <c r="B5" s="402" t="s">
        <v>271</v>
      </c>
      <c r="C5" s="402"/>
      <c r="D5" s="402"/>
      <c r="E5" s="68"/>
    </row>
    <row r="6" spans="2:5" ht="16.5" customHeight="1" x14ac:dyDescent="0.3">
      <c r="B6" s="181" t="s">
        <v>224</v>
      </c>
      <c r="C6" s="15"/>
      <c r="D6" s="5"/>
      <c r="E6" s="68"/>
    </row>
    <row r="7" spans="2:5" ht="16.2" customHeight="1" x14ac:dyDescent="0.3">
      <c r="B7" s="38" t="s">
        <v>39</v>
      </c>
      <c r="C7" s="39"/>
      <c r="D7" s="361">
        <v>44926</v>
      </c>
    </row>
    <row r="8" spans="2:5" ht="16.2" customHeight="1" x14ac:dyDescent="0.3">
      <c r="D8" s="360"/>
    </row>
    <row r="9" spans="2:5" ht="15" thickBot="1" x14ac:dyDescent="0.35">
      <c r="D9" s="5"/>
    </row>
    <row r="10" spans="2:5" x14ac:dyDescent="0.3">
      <c r="B10" s="5"/>
      <c r="C10" s="5"/>
      <c r="D10" s="36" t="s">
        <v>0</v>
      </c>
    </row>
    <row r="11" spans="2:5" ht="15" thickBot="1" x14ac:dyDescent="0.35">
      <c r="B11" s="6"/>
      <c r="C11" s="7"/>
      <c r="D11" s="93" t="s">
        <v>11</v>
      </c>
    </row>
    <row r="12" spans="2:5" ht="221.4" customHeight="1" thickBot="1" x14ac:dyDescent="0.35">
      <c r="B12" s="94">
        <v>1</v>
      </c>
      <c r="C12" s="95" t="s">
        <v>383</v>
      </c>
      <c r="D12" s="355" t="s">
        <v>403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7" sqref="D7"/>
    </sheetView>
  </sheetViews>
  <sheetFormatPr defaultRowHeight="14.4" x14ac:dyDescent="0.3"/>
  <cols>
    <col min="1" max="1" width="3.6640625" customWidth="1"/>
    <col min="2" max="2" width="8.33203125" customWidth="1"/>
    <col min="3" max="3" width="65.33203125" customWidth="1"/>
    <col min="4" max="4" width="65.5546875" customWidth="1"/>
    <col min="5" max="5" width="16" customWidth="1"/>
    <col min="6" max="6" width="16.6640625" customWidth="1"/>
  </cols>
  <sheetData>
    <row r="1" spans="2:6" ht="10.199999999999999" customHeight="1" x14ac:dyDescent="0.3"/>
    <row r="2" spans="2:6" ht="15.6" x14ac:dyDescent="0.3">
      <c r="B2" s="74" t="str">
        <f>+Přehled!B2</f>
        <v xml:space="preserve">Citfin - Finanční trhy, a.s. </v>
      </c>
      <c r="D2" s="280" t="s">
        <v>222</v>
      </c>
    </row>
    <row r="3" spans="2:6" ht="10.199999999999999" customHeight="1" x14ac:dyDescent="0.3"/>
    <row r="4" spans="2:6" ht="15.6" x14ac:dyDescent="0.3">
      <c r="B4" s="54" t="s">
        <v>196</v>
      </c>
      <c r="C4" s="42"/>
      <c r="D4" s="43"/>
      <c r="F4" s="67"/>
    </row>
    <row r="5" spans="2:6" ht="14.4" customHeight="1" x14ac:dyDescent="0.3">
      <c r="B5" s="402" t="s">
        <v>271</v>
      </c>
      <c r="C5" s="402"/>
      <c r="D5" s="402"/>
      <c r="F5" s="68"/>
    </row>
    <row r="6" spans="2:6" ht="16.95" customHeight="1" x14ac:dyDescent="0.3">
      <c r="B6" s="181" t="s">
        <v>224</v>
      </c>
      <c r="C6" s="15"/>
      <c r="D6" s="5"/>
      <c r="F6" s="68"/>
    </row>
    <row r="7" spans="2:6" x14ac:dyDescent="0.3">
      <c r="B7" s="38" t="s">
        <v>39</v>
      </c>
      <c r="C7" s="39"/>
      <c r="D7" s="361">
        <f>+'IF RM1'!D7</f>
        <v>44926</v>
      </c>
    </row>
    <row r="9" spans="2:6" ht="15" thickBot="1" x14ac:dyDescent="0.35">
      <c r="B9" s="5"/>
      <c r="C9" s="5"/>
      <c r="D9" s="5"/>
    </row>
    <row r="10" spans="2:6" ht="16.2" customHeight="1" x14ac:dyDescent="0.3">
      <c r="B10" s="5"/>
      <c r="C10" s="5"/>
      <c r="D10" s="36" t="s">
        <v>0</v>
      </c>
    </row>
    <row r="11" spans="2:6" ht="16.2" customHeight="1" thickBot="1" x14ac:dyDescent="0.35">
      <c r="B11" s="6"/>
      <c r="C11" s="69"/>
      <c r="D11" s="93" t="s">
        <v>11</v>
      </c>
    </row>
    <row r="12" spans="2:6" ht="160.80000000000001" customHeight="1" x14ac:dyDescent="0.3">
      <c r="B12" s="96">
        <v>1</v>
      </c>
      <c r="C12" s="97" t="s">
        <v>206</v>
      </c>
      <c r="D12" s="356" t="s">
        <v>404</v>
      </c>
    </row>
    <row r="13" spans="2:6" ht="100.2" customHeight="1" x14ac:dyDescent="0.3">
      <c r="B13" s="99">
        <v>2</v>
      </c>
      <c r="C13" s="170" t="s">
        <v>209</v>
      </c>
      <c r="D13" s="357" t="s">
        <v>405</v>
      </c>
    </row>
    <row r="14" spans="2:6" ht="88.2" customHeight="1" thickBot="1" x14ac:dyDescent="0.35">
      <c r="B14" s="100">
        <v>3</v>
      </c>
      <c r="C14" s="101" t="s">
        <v>197</v>
      </c>
      <c r="D14" s="358" t="s">
        <v>406</v>
      </c>
    </row>
    <row r="16" spans="2:6" x14ac:dyDescent="0.3">
      <c r="B16" s="70" t="s">
        <v>207</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9" sqref="D9"/>
    </sheetView>
  </sheetViews>
  <sheetFormatPr defaultRowHeight="14.4" x14ac:dyDescent="0.3"/>
  <cols>
    <col min="1" max="1" width="3.6640625" customWidth="1"/>
    <col min="3" max="3" width="59.33203125" customWidth="1"/>
    <col min="4" max="4" width="18" customWidth="1"/>
    <col min="5" max="5" width="6.6640625" customWidth="1"/>
    <col min="6" max="6" width="36.109375" customWidth="1"/>
  </cols>
  <sheetData>
    <row r="1" spans="2:5" ht="10.199999999999999" customHeight="1" x14ac:dyDescent="0.3"/>
    <row r="2" spans="2:5" ht="15.6" x14ac:dyDescent="0.3">
      <c r="B2" s="74" t="str">
        <f>+Přehled!B2</f>
        <v xml:space="preserve">Citfin - Finanční trhy, a.s. </v>
      </c>
      <c r="D2" s="280" t="s">
        <v>222</v>
      </c>
    </row>
    <row r="3" spans="2:5" ht="10.199999999999999" customHeight="1" x14ac:dyDescent="0.3"/>
    <row r="4" spans="2:5" ht="18.600000000000001" customHeight="1" x14ac:dyDescent="0.3">
      <c r="B4" s="284" t="s">
        <v>233</v>
      </c>
      <c r="C4" s="90"/>
      <c r="D4" s="84"/>
      <c r="E4" s="11"/>
    </row>
    <row r="5" spans="2:5" ht="25.2" customHeight="1" x14ac:dyDescent="0.3">
      <c r="B5" s="403" t="s">
        <v>272</v>
      </c>
      <c r="C5" s="403"/>
      <c r="D5" s="403"/>
    </row>
    <row r="6" spans="2:5" ht="16.2" customHeight="1" x14ac:dyDescent="0.3">
      <c r="B6" s="18" t="s">
        <v>42</v>
      </c>
      <c r="C6" s="5"/>
      <c r="D6" s="5"/>
    </row>
    <row r="7" spans="2:5" ht="16.2" customHeight="1" x14ac:dyDescent="0.3">
      <c r="B7" s="181" t="s">
        <v>224</v>
      </c>
      <c r="C7" s="15"/>
      <c r="D7" s="5"/>
    </row>
    <row r="8" spans="2:5" ht="16.2" customHeight="1" x14ac:dyDescent="0.3">
      <c r="B8" s="38" t="s">
        <v>39</v>
      </c>
      <c r="C8" s="39"/>
      <c r="D8" s="361">
        <f>+'IF RM1'!D7</f>
        <v>44926</v>
      </c>
    </row>
    <row r="9" spans="2:5" ht="16.2" customHeight="1" x14ac:dyDescent="0.3">
      <c r="B9" s="14"/>
      <c r="C9" s="15"/>
      <c r="D9" s="5"/>
    </row>
    <row r="10" spans="2:5" x14ac:dyDescent="0.3">
      <c r="B10" s="5"/>
      <c r="C10" s="5"/>
    </row>
    <row r="11" spans="2:5" ht="15" thickBot="1" x14ac:dyDescent="0.35">
      <c r="B11" s="6"/>
      <c r="C11" s="7"/>
    </row>
    <row r="12" spans="2:5" ht="28.8" x14ac:dyDescent="0.3">
      <c r="B12" s="102"/>
      <c r="C12" s="349" t="s">
        <v>387</v>
      </c>
      <c r="D12" s="404" t="s">
        <v>205</v>
      </c>
    </row>
    <row r="13" spans="2:5" ht="15" thickBot="1" x14ac:dyDescent="0.35">
      <c r="B13" s="103"/>
      <c r="C13" s="104" t="s">
        <v>193</v>
      </c>
      <c r="D13" s="405"/>
    </row>
    <row r="14" spans="2:5" x14ac:dyDescent="0.3">
      <c r="B14" s="96">
        <v>1</v>
      </c>
      <c r="C14" s="105" t="s">
        <v>407</v>
      </c>
      <c r="D14" s="106">
        <v>1</v>
      </c>
    </row>
    <row r="15" spans="2:5" x14ac:dyDescent="0.3">
      <c r="B15" s="99">
        <v>2</v>
      </c>
      <c r="C15" s="3" t="s">
        <v>408</v>
      </c>
      <c r="D15" s="107">
        <v>0</v>
      </c>
    </row>
    <row r="16" spans="2:5" x14ac:dyDescent="0.3">
      <c r="B16" s="99">
        <v>3</v>
      </c>
      <c r="C16" s="359" t="s">
        <v>409</v>
      </c>
      <c r="D16" s="107">
        <v>5</v>
      </c>
    </row>
    <row r="17" spans="2:4" x14ac:dyDescent="0.3">
      <c r="B17" s="99">
        <v>4</v>
      </c>
      <c r="C17" s="1" t="s">
        <v>410</v>
      </c>
      <c r="D17" s="107">
        <v>0</v>
      </c>
    </row>
    <row r="18" spans="2:4" x14ac:dyDescent="0.3">
      <c r="B18" s="99">
        <v>5</v>
      </c>
      <c r="C18" s="1" t="s">
        <v>411</v>
      </c>
      <c r="D18" s="107">
        <v>0</v>
      </c>
    </row>
    <row r="19" spans="2:4" x14ac:dyDescent="0.3">
      <c r="B19" s="109"/>
      <c r="C19" s="1"/>
      <c r="D19" s="108"/>
    </row>
    <row r="20" spans="2:4" ht="15" thickBot="1" x14ac:dyDescent="0.35">
      <c r="B20" s="110"/>
      <c r="C20" s="111"/>
      <c r="D20" s="112"/>
    </row>
    <row r="23" spans="2:4" ht="45.6" customHeight="1" x14ac:dyDescent="0.3">
      <c r="B23" s="406" t="s">
        <v>386</v>
      </c>
      <c r="C23" s="406"/>
      <c r="D23" s="406"/>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23" sqref="D23"/>
    </sheetView>
  </sheetViews>
  <sheetFormatPr defaultRowHeight="14.4" x14ac:dyDescent="0.3"/>
  <cols>
    <col min="1" max="1" width="3.6640625" customWidth="1"/>
    <col min="3" max="3" width="63.109375" customWidth="1"/>
    <col min="4" max="4" width="69.33203125" customWidth="1"/>
    <col min="5" max="5" width="31.44140625" customWidth="1"/>
  </cols>
  <sheetData>
    <row r="1" spans="2:5" ht="10.199999999999999" customHeight="1" x14ac:dyDescent="0.3"/>
    <row r="2" spans="2:5" ht="15.6" x14ac:dyDescent="0.3">
      <c r="B2" s="74" t="str">
        <f>+Přehled!B2</f>
        <v xml:space="preserve">Citfin - Finanční trhy, a.s. </v>
      </c>
      <c r="D2" s="280" t="s">
        <v>222</v>
      </c>
    </row>
    <row r="3" spans="2:5" ht="10.199999999999999" customHeight="1" x14ac:dyDescent="0.3"/>
    <row r="4" spans="2:5" ht="19.2" customHeight="1" x14ac:dyDescent="0.3">
      <c r="B4" s="283" t="s">
        <v>30</v>
      </c>
      <c r="C4" s="47"/>
      <c r="D4" s="43"/>
    </row>
    <row r="5" spans="2:5" ht="20.100000000000001" customHeight="1" x14ac:dyDescent="0.3">
      <c r="B5" s="407" t="s">
        <v>273</v>
      </c>
      <c r="C5" s="407"/>
      <c r="D5" s="407"/>
    </row>
    <row r="6" spans="2:5" ht="20.100000000000001" customHeight="1" x14ac:dyDescent="0.3">
      <c r="B6" s="181" t="s">
        <v>224</v>
      </c>
      <c r="C6" s="15"/>
      <c r="D6" s="5"/>
    </row>
    <row r="7" spans="2:5" ht="20.100000000000001" customHeight="1" x14ac:dyDescent="0.3">
      <c r="B7" s="38" t="s">
        <v>39</v>
      </c>
      <c r="C7" s="39"/>
      <c r="D7" s="361">
        <f>+'IF RM1'!D7</f>
        <v>44926</v>
      </c>
    </row>
    <row r="8" spans="2:5" ht="20.100000000000001" customHeight="1" thickBot="1" x14ac:dyDescent="0.35">
      <c r="B8" s="5"/>
      <c r="C8" s="5"/>
      <c r="D8" s="362"/>
    </row>
    <row r="9" spans="2:5" x14ac:dyDescent="0.3">
      <c r="B9" s="5"/>
      <c r="C9" s="5"/>
      <c r="D9" s="76" t="s">
        <v>0</v>
      </c>
      <c r="E9" s="88" t="s">
        <v>1</v>
      </c>
    </row>
    <row r="10" spans="2:5" ht="15" thickBot="1" x14ac:dyDescent="0.35">
      <c r="B10" s="6"/>
      <c r="C10" s="7"/>
      <c r="D10" s="113" t="s">
        <v>11</v>
      </c>
      <c r="E10" s="89" t="s">
        <v>200</v>
      </c>
    </row>
    <row r="11" spans="2:5" ht="14.4" customHeight="1" x14ac:dyDescent="0.3">
      <c r="B11" s="102"/>
      <c r="C11" s="114" t="s">
        <v>31</v>
      </c>
      <c r="D11" s="115"/>
      <c r="E11" s="409" t="s">
        <v>261</v>
      </c>
    </row>
    <row r="12" spans="2:5" ht="72" customHeight="1" x14ac:dyDescent="0.3">
      <c r="B12" s="99">
        <v>1</v>
      </c>
      <c r="C12" s="30" t="s">
        <v>372</v>
      </c>
      <c r="D12" s="362" t="s">
        <v>412</v>
      </c>
      <c r="E12" s="410"/>
    </row>
    <row r="13" spans="2:5" ht="14.4" customHeight="1" x14ac:dyDescent="0.3">
      <c r="B13" s="116"/>
      <c r="C13" s="53" t="s">
        <v>32</v>
      </c>
      <c r="D13" s="117"/>
      <c r="E13" s="411" t="s">
        <v>262</v>
      </c>
    </row>
    <row r="14" spans="2:5" ht="43.2" customHeight="1" x14ac:dyDescent="0.3">
      <c r="B14" s="99">
        <v>2</v>
      </c>
      <c r="C14" s="9" t="s">
        <v>388</v>
      </c>
      <c r="D14" s="362" t="s">
        <v>413</v>
      </c>
      <c r="E14" s="412"/>
    </row>
    <row r="15" spans="2:5" x14ac:dyDescent="0.3">
      <c r="B15" s="99">
        <v>3</v>
      </c>
      <c r="C15" s="3" t="s">
        <v>40</v>
      </c>
      <c r="D15" s="107"/>
      <c r="E15" s="412"/>
    </row>
    <row r="16" spans="2:5" ht="15" thickBot="1" x14ac:dyDescent="0.35">
      <c r="B16" s="100">
        <v>4</v>
      </c>
      <c r="C16" s="118" t="s">
        <v>41</v>
      </c>
      <c r="D16" s="119"/>
      <c r="E16" s="413"/>
    </row>
    <row r="17" spans="2:4" ht="18.600000000000001" customHeight="1" x14ac:dyDescent="0.3"/>
    <row r="18" spans="2:4" ht="43.5" customHeight="1" x14ac:dyDescent="0.3">
      <c r="B18" s="408" t="s">
        <v>398</v>
      </c>
      <c r="C18" s="408"/>
      <c r="D18" s="408"/>
    </row>
    <row r="19" spans="2:4" x14ac:dyDescent="0.3">
      <c r="B19" s="414" t="s">
        <v>373</v>
      </c>
      <c r="C19" s="414"/>
      <c r="D19" s="414"/>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40" workbookViewId="0">
      <selection activeCell="D38" sqref="D38"/>
    </sheetView>
  </sheetViews>
  <sheetFormatPr defaultColWidth="11" defaultRowHeight="14.4" x14ac:dyDescent="0.3"/>
  <cols>
    <col min="1" max="1" width="3.6640625" customWidth="1"/>
    <col min="2" max="2" width="7.44140625" style="4" customWidth="1"/>
    <col min="3" max="3" width="86" customWidth="1"/>
    <col min="4" max="4" width="18.5546875" customWidth="1"/>
    <col min="5" max="5" width="42.88671875" customWidth="1"/>
    <col min="6" max="6" width="22.33203125" customWidth="1"/>
  </cols>
  <sheetData>
    <row r="1" spans="2:6" ht="10.199999999999999" customHeight="1" x14ac:dyDescent="0.3">
      <c r="B1" s="31"/>
    </row>
    <row r="2" spans="2:6" ht="15.6" x14ac:dyDescent="0.3">
      <c r="B2" s="74" t="str">
        <f>+Přehled!B2</f>
        <v xml:space="preserve">Citfin - Finanční trhy, a.s. </v>
      </c>
      <c r="D2" s="74"/>
      <c r="E2" s="280" t="s">
        <v>222</v>
      </c>
    </row>
    <row r="3" spans="2:6" ht="10.199999999999999" customHeight="1" x14ac:dyDescent="0.3">
      <c r="B3" s="31"/>
    </row>
    <row r="4" spans="2:6" ht="20.100000000000001" customHeight="1" x14ac:dyDescent="0.3">
      <c r="B4" s="282" t="s">
        <v>248</v>
      </c>
      <c r="C4" s="42"/>
      <c r="D4" s="42"/>
      <c r="E4" s="55"/>
    </row>
    <row r="5" spans="2:6" ht="34.950000000000003" customHeight="1" x14ac:dyDescent="0.3">
      <c r="B5" s="403" t="s">
        <v>274</v>
      </c>
      <c r="C5" s="418"/>
      <c r="D5" s="418"/>
      <c r="E5" s="418"/>
    </row>
    <row r="6" spans="2:6" ht="16.2" customHeight="1" x14ac:dyDescent="0.3">
      <c r="B6" s="181" t="s">
        <v>224</v>
      </c>
      <c r="C6" s="11"/>
      <c r="D6" s="11"/>
      <c r="F6" s="67"/>
    </row>
    <row r="7" spans="2:6" ht="17.399999999999999" customHeight="1" x14ac:dyDescent="0.3">
      <c r="B7" s="38" t="s">
        <v>39</v>
      </c>
      <c r="C7" s="39"/>
      <c r="D7" s="92"/>
      <c r="E7" s="361">
        <f>+'IF RM1'!D7</f>
        <v>44926</v>
      </c>
    </row>
    <row r="8" spans="2:6" x14ac:dyDescent="0.3">
      <c r="B8" s="14"/>
    </row>
    <row r="9" spans="2:6" ht="15" thickBot="1" x14ac:dyDescent="0.35">
      <c r="B9" s="14"/>
      <c r="D9" s="86" t="s">
        <v>204</v>
      </c>
      <c r="E9" s="86"/>
    </row>
    <row r="10" spans="2:6" x14ac:dyDescent="0.3">
      <c r="B10"/>
      <c r="D10" s="120" t="s">
        <v>83</v>
      </c>
      <c r="E10" s="121" t="s">
        <v>84</v>
      </c>
    </row>
    <row r="11" spans="2:6" ht="43.8" thickBot="1" x14ac:dyDescent="0.35">
      <c r="B11"/>
      <c r="D11" s="122" t="s">
        <v>389</v>
      </c>
      <c r="E11" s="123" t="s">
        <v>85</v>
      </c>
    </row>
    <row r="12" spans="2:6" ht="18" customHeight="1" thickBot="1" x14ac:dyDescent="0.35">
      <c r="B12" s="415" t="s">
        <v>390</v>
      </c>
      <c r="C12" s="416"/>
      <c r="D12" s="416"/>
      <c r="E12" s="417"/>
    </row>
    <row r="13" spans="2:6" x14ac:dyDescent="0.3">
      <c r="B13" s="204">
        <v>1</v>
      </c>
      <c r="C13" s="205" t="s">
        <v>86</v>
      </c>
      <c r="D13" s="364">
        <v>59708795</v>
      </c>
      <c r="E13" s="98"/>
    </row>
    <row r="14" spans="2:6" x14ac:dyDescent="0.3">
      <c r="B14" s="206">
        <v>2</v>
      </c>
      <c r="C14" s="207" t="s">
        <v>87</v>
      </c>
      <c r="D14" s="365">
        <v>59708795</v>
      </c>
      <c r="E14" s="124"/>
    </row>
    <row r="15" spans="2:6" x14ac:dyDescent="0.3">
      <c r="B15" s="206">
        <v>3</v>
      </c>
      <c r="C15" s="207" t="s">
        <v>88</v>
      </c>
      <c r="D15" s="365">
        <v>59708795</v>
      </c>
      <c r="E15" s="124"/>
    </row>
    <row r="16" spans="2:6" x14ac:dyDescent="0.3">
      <c r="B16" s="99">
        <v>4</v>
      </c>
      <c r="C16" s="3" t="s">
        <v>89</v>
      </c>
      <c r="D16" s="365">
        <v>22000000</v>
      </c>
      <c r="E16" s="363">
        <f>+'EU I CC2'!B63</f>
        <v>46</v>
      </c>
    </row>
    <row r="17" spans="2:5" x14ac:dyDescent="0.3">
      <c r="B17" s="99">
        <v>5</v>
      </c>
      <c r="C17" s="3" t="s">
        <v>90</v>
      </c>
      <c r="D17" s="365">
        <v>0</v>
      </c>
      <c r="E17" s="124"/>
    </row>
    <row r="18" spans="2:5" x14ac:dyDescent="0.3">
      <c r="B18" s="99">
        <v>6</v>
      </c>
      <c r="C18" s="3" t="s">
        <v>91</v>
      </c>
      <c r="D18" s="365">
        <v>85778464</v>
      </c>
      <c r="E18" s="363">
        <f>+'EU I CC2'!B76</f>
        <v>59</v>
      </c>
    </row>
    <row r="19" spans="2:5" x14ac:dyDescent="0.3">
      <c r="B19" s="99">
        <v>7</v>
      </c>
      <c r="C19" s="3" t="s">
        <v>92</v>
      </c>
      <c r="D19" s="365">
        <v>0</v>
      </c>
      <c r="E19" s="124"/>
    </row>
    <row r="20" spans="2:5" x14ac:dyDescent="0.3">
      <c r="B20" s="99">
        <v>8</v>
      </c>
      <c r="C20" s="3" t="s">
        <v>93</v>
      </c>
      <c r="D20" s="365">
        <v>4400000</v>
      </c>
      <c r="E20" s="363">
        <f>+'EU I CC2'!B66</f>
        <v>49</v>
      </c>
    </row>
    <row r="21" spans="2:5" x14ac:dyDescent="0.3">
      <c r="B21" s="99">
        <v>9</v>
      </c>
      <c r="C21" s="3" t="s">
        <v>94</v>
      </c>
      <c r="D21" s="365">
        <v>0</v>
      </c>
      <c r="E21" s="124"/>
    </row>
    <row r="22" spans="2:5" x14ac:dyDescent="0.3">
      <c r="B22" s="99">
        <v>10</v>
      </c>
      <c r="C22" s="3" t="s">
        <v>95</v>
      </c>
      <c r="D22" s="365">
        <v>0</v>
      </c>
      <c r="E22" s="124"/>
    </row>
    <row r="23" spans="2:5" x14ac:dyDescent="0.3">
      <c r="B23" s="99">
        <v>11</v>
      </c>
      <c r="C23" s="3" t="s">
        <v>93</v>
      </c>
      <c r="D23" s="365">
        <v>0</v>
      </c>
      <c r="E23" s="124"/>
    </row>
    <row r="24" spans="2:5" x14ac:dyDescent="0.3">
      <c r="B24" s="99">
        <v>12</v>
      </c>
      <c r="C24" s="3" t="s">
        <v>96</v>
      </c>
      <c r="D24" s="365">
        <v>-52469669.130000003</v>
      </c>
      <c r="E24" s="124"/>
    </row>
    <row r="25" spans="2:5" x14ac:dyDescent="0.3">
      <c r="B25" s="99">
        <v>13</v>
      </c>
      <c r="C25" s="208" t="s">
        <v>97</v>
      </c>
      <c r="D25" s="365">
        <v>0</v>
      </c>
      <c r="E25" s="124"/>
    </row>
    <row r="26" spans="2:5" x14ac:dyDescent="0.3">
      <c r="B26" s="99">
        <v>14</v>
      </c>
      <c r="C26" s="209" t="s">
        <v>98</v>
      </c>
      <c r="D26" s="365">
        <v>0</v>
      </c>
      <c r="E26" s="124"/>
    </row>
    <row r="27" spans="2:5" x14ac:dyDescent="0.3">
      <c r="B27" s="99">
        <v>15</v>
      </c>
      <c r="C27" s="209" t="s">
        <v>99</v>
      </c>
      <c r="D27" s="365">
        <v>0</v>
      </c>
      <c r="E27" s="124"/>
    </row>
    <row r="28" spans="2:5" x14ac:dyDescent="0.3">
      <c r="B28" s="99">
        <v>16</v>
      </c>
      <c r="C28" s="209" t="s">
        <v>100</v>
      </c>
      <c r="D28" s="365">
        <v>0</v>
      </c>
      <c r="E28" s="124"/>
    </row>
    <row r="29" spans="2:5" x14ac:dyDescent="0.3">
      <c r="B29" s="99">
        <v>17</v>
      </c>
      <c r="C29" s="208" t="s">
        <v>101</v>
      </c>
      <c r="D29" s="365">
        <v>0</v>
      </c>
      <c r="E29" s="124"/>
    </row>
    <row r="30" spans="2:5" x14ac:dyDescent="0.3">
      <c r="B30" s="99">
        <v>18</v>
      </c>
      <c r="C30" s="208" t="s">
        <v>102</v>
      </c>
      <c r="D30" s="365">
        <v>0</v>
      </c>
      <c r="E30" s="124"/>
    </row>
    <row r="31" spans="2:5" x14ac:dyDescent="0.3">
      <c r="B31" s="99">
        <v>19</v>
      </c>
      <c r="C31" s="208" t="s">
        <v>103</v>
      </c>
      <c r="D31" s="365">
        <v>-1464141</v>
      </c>
      <c r="E31" s="124"/>
    </row>
    <row r="32" spans="2:5" ht="28.8" x14ac:dyDescent="0.3">
      <c r="B32" s="99">
        <v>20</v>
      </c>
      <c r="C32" s="210" t="s">
        <v>104</v>
      </c>
      <c r="D32" s="365">
        <v>0</v>
      </c>
      <c r="E32" s="211"/>
    </row>
    <row r="33" spans="2:5" x14ac:dyDescent="0.3">
      <c r="B33" s="99">
        <v>21</v>
      </c>
      <c r="C33" s="210" t="s">
        <v>105</v>
      </c>
      <c r="D33" s="366">
        <v>0</v>
      </c>
      <c r="E33" s="211"/>
    </row>
    <row r="34" spans="2:5" ht="28.8" x14ac:dyDescent="0.3">
      <c r="B34" s="99">
        <v>22</v>
      </c>
      <c r="C34" s="210" t="s">
        <v>106</v>
      </c>
      <c r="D34" s="366">
        <v>0</v>
      </c>
      <c r="E34" s="211"/>
    </row>
    <row r="35" spans="2:5" ht="28.8" x14ac:dyDescent="0.3">
      <c r="B35" s="99">
        <v>23</v>
      </c>
      <c r="C35" s="212" t="s">
        <v>107</v>
      </c>
      <c r="D35" s="365">
        <v>0</v>
      </c>
      <c r="E35" s="124"/>
    </row>
    <row r="36" spans="2:5" ht="28.8" x14ac:dyDescent="0.3">
      <c r="B36" s="99">
        <v>24</v>
      </c>
      <c r="C36" s="212" t="s">
        <v>108</v>
      </c>
      <c r="D36" s="365">
        <v>-51000000</v>
      </c>
      <c r="E36" s="124"/>
    </row>
    <row r="37" spans="2:5" x14ac:dyDescent="0.3">
      <c r="B37" s="99">
        <v>25</v>
      </c>
      <c r="C37" s="212" t="s">
        <v>109</v>
      </c>
      <c r="D37" s="365">
        <v>0</v>
      </c>
      <c r="E37" s="124"/>
    </row>
    <row r="38" spans="2:5" x14ac:dyDescent="0.3">
      <c r="B38" s="99">
        <v>26</v>
      </c>
      <c r="C38" s="212" t="s">
        <v>110</v>
      </c>
      <c r="D38" s="365">
        <v>-5528</v>
      </c>
      <c r="E38" s="124"/>
    </row>
    <row r="39" spans="2:5" x14ac:dyDescent="0.3">
      <c r="B39" s="99">
        <v>27</v>
      </c>
      <c r="C39" s="213" t="s">
        <v>111</v>
      </c>
      <c r="D39" s="365">
        <v>0</v>
      </c>
      <c r="E39" s="124"/>
    </row>
    <row r="40" spans="2:5" x14ac:dyDescent="0.3">
      <c r="B40" s="99">
        <v>28</v>
      </c>
      <c r="C40" s="214" t="s">
        <v>112</v>
      </c>
      <c r="D40" s="365">
        <v>0</v>
      </c>
      <c r="E40" s="124"/>
    </row>
    <row r="41" spans="2:5" x14ac:dyDescent="0.3">
      <c r="B41" s="99">
        <v>29</v>
      </c>
      <c r="C41" s="30" t="s">
        <v>113</v>
      </c>
      <c r="D41" s="365">
        <v>0</v>
      </c>
      <c r="E41" s="124"/>
    </row>
    <row r="42" spans="2:5" x14ac:dyDescent="0.3">
      <c r="B42" s="99">
        <v>30</v>
      </c>
      <c r="C42" s="30" t="s">
        <v>90</v>
      </c>
      <c r="D42" s="365">
        <v>0</v>
      </c>
      <c r="E42" s="124"/>
    </row>
    <row r="43" spans="2:5" x14ac:dyDescent="0.3">
      <c r="B43" s="99">
        <v>31</v>
      </c>
      <c r="C43" s="30" t="s">
        <v>114</v>
      </c>
      <c r="D43" s="365">
        <v>0</v>
      </c>
      <c r="E43" s="124"/>
    </row>
    <row r="44" spans="2:5" x14ac:dyDescent="0.3">
      <c r="B44" s="99">
        <v>32</v>
      </c>
      <c r="C44" s="212" t="s">
        <v>115</v>
      </c>
      <c r="D44" s="365">
        <v>0</v>
      </c>
      <c r="E44" s="124"/>
    </row>
    <row r="45" spans="2:5" x14ac:dyDescent="0.3">
      <c r="B45" s="99">
        <v>33</v>
      </c>
      <c r="C45" s="215" t="s">
        <v>116</v>
      </c>
      <c r="D45" s="365">
        <v>0</v>
      </c>
      <c r="E45" s="124"/>
    </row>
    <row r="46" spans="2:5" x14ac:dyDescent="0.3">
      <c r="B46" s="99">
        <v>34</v>
      </c>
      <c r="C46" s="215" t="s">
        <v>117</v>
      </c>
      <c r="D46" s="365">
        <v>0</v>
      </c>
      <c r="E46" s="124"/>
    </row>
    <row r="47" spans="2:5" x14ac:dyDescent="0.3">
      <c r="B47" s="99">
        <v>35</v>
      </c>
      <c r="C47" s="215" t="s">
        <v>118</v>
      </c>
      <c r="D47" s="365">
        <v>0</v>
      </c>
      <c r="E47" s="124"/>
    </row>
    <row r="48" spans="2:5" ht="28.8" x14ac:dyDescent="0.3">
      <c r="B48" s="99">
        <v>36</v>
      </c>
      <c r="C48" s="212" t="s">
        <v>119</v>
      </c>
      <c r="D48" s="365">
        <v>0</v>
      </c>
      <c r="E48" s="124"/>
    </row>
    <row r="49" spans="2:5" ht="28.8" x14ac:dyDescent="0.3">
      <c r="B49" s="99">
        <v>37</v>
      </c>
      <c r="C49" s="212" t="s">
        <v>120</v>
      </c>
      <c r="D49" s="365">
        <v>0</v>
      </c>
      <c r="E49" s="124"/>
    </row>
    <row r="50" spans="2:5" x14ac:dyDescent="0.3">
      <c r="B50" s="99">
        <v>38</v>
      </c>
      <c r="C50" s="212" t="s">
        <v>110</v>
      </c>
      <c r="D50" s="365">
        <v>0</v>
      </c>
      <c r="E50" s="124"/>
    </row>
    <row r="51" spans="2:5" x14ac:dyDescent="0.3">
      <c r="B51" s="99">
        <v>39</v>
      </c>
      <c r="C51" s="213" t="s">
        <v>121</v>
      </c>
      <c r="D51" s="365">
        <v>0</v>
      </c>
      <c r="E51" s="124"/>
    </row>
    <row r="52" spans="2:5" x14ac:dyDescent="0.3">
      <c r="B52" s="99">
        <v>40</v>
      </c>
      <c r="C52" s="214" t="s">
        <v>122</v>
      </c>
      <c r="D52" s="365">
        <v>0</v>
      </c>
      <c r="E52" s="124"/>
    </row>
    <row r="53" spans="2:5" x14ac:dyDescent="0.3">
      <c r="B53" s="99">
        <v>41</v>
      </c>
      <c r="C53" s="30" t="s">
        <v>113</v>
      </c>
      <c r="D53" s="365">
        <v>0</v>
      </c>
      <c r="E53" s="124"/>
    </row>
    <row r="54" spans="2:5" x14ac:dyDescent="0.3">
      <c r="B54" s="99">
        <v>42</v>
      </c>
      <c r="C54" s="30" t="s">
        <v>90</v>
      </c>
      <c r="D54" s="365">
        <v>0</v>
      </c>
      <c r="E54" s="124"/>
    </row>
    <row r="55" spans="2:5" x14ac:dyDescent="0.3">
      <c r="B55" s="99">
        <v>43</v>
      </c>
      <c r="C55" s="30" t="s">
        <v>123</v>
      </c>
      <c r="D55" s="365">
        <v>0</v>
      </c>
      <c r="E55" s="124"/>
    </row>
    <row r="56" spans="2:5" x14ac:dyDescent="0.3">
      <c r="B56" s="99">
        <v>44</v>
      </c>
      <c r="C56" s="212" t="s">
        <v>124</v>
      </c>
      <c r="D56" s="365">
        <v>0</v>
      </c>
      <c r="E56" s="124"/>
    </row>
    <row r="57" spans="2:5" x14ac:dyDescent="0.3">
      <c r="B57" s="99">
        <v>45</v>
      </c>
      <c r="C57" s="215" t="s">
        <v>125</v>
      </c>
      <c r="D57" s="365">
        <v>0</v>
      </c>
      <c r="E57" s="124"/>
    </row>
    <row r="58" spans="2:5" x14ac:dyDescent="0.3">
      <c r="B58" s="99">
        <v>46</v>
      </c>
      <c r="C58" s="215" t="s">
        <v>126</v>
      </c>
      <c r="D58" s="365">
        <v>0</v>
      </c>
      <c r="E58" s="124"/>
    </row>
    <row r="59" spans="2:5" x14ac:dyDescent="0.3">
      <c r="B59" s="99">
        <v>47</v>
      </c>
      <c r="C59" s="215" t="s">
        <v>127</v>
      </c>
      <c r="D59" s="365">
        <v>0</v>
      </c>
      <c r="E59" s="124"/>
    </row>
    <row r="60" spans="2:5" ht="28.8" x14ac:dyDescent="0.3">
      <c r="B60" s="99">
        <v>48</v>
      </c>
      <c r="C60" s="212" t="s">
        <v>128</v>
      </c>
      <c r="D60" s="365">
        <v>0</v>
      </c>
      <c r="E60" s="124"/>
    </row>
    <row r="61" spans="2:5" ht="28.8" x14ac:dyDescent="0.3">
      <c r="B61" s="99">
        <v>49</v>
      </c>
      <c r="C61" s="212" t="s">
        <v>129</v>
      </c>
      <c r="D61" s="365">
        <v>0</v>
      </c>
      <c r="E61" s="124"/>
    </row>
    <row r="62" spans="2:5" ht="15" thickBot="1" x14ac:dyDescent="0.35">
      <c r="B62" s="100">
        <v>50</v>
      </c>
      <c r="C62" s="216" t="s">
        <v>130</v>
      </c>
      <c r="D62" s="367">
        <v>0</v>
      </c>
      <c r="E62" s="217"/>
    </row>
    <row r="63" spans="2:5" x14ac:dyDescent="0.3">
      <c r="B63" s="45"/>
      <c r="C63" s="46"/>
      <c r="D63" s="46"/>
      <c r="E63" s="46"/>
    </row>
    <row r="64" spans="2:5" ht="22.95" customHeight="1" x14ac:dyDescent="0.3">
      <c r="B64" s="419" t="s">
        <v>374</v>
      </c>
      <c r="C64" s="419"/>
      <c r="D64" s="419"/>
      <c r="E64" s="419"/>
    </row>
    <row r="65" spans="2:5" ht="20.399999999999999" customHeight="1" x14ac:dyDescent="0.3">
      <c r="B65" s="414" t="s">
        <v>375</v>
      </c>
      <c r="C65" s="414"/>
      <c r="D65" s="414"/>
      <c r="E65" s="414"/>
    </row>
    <row r="66" spans="2:5" x14ac:dyDescent="0.3">
      <c r="B66"/>
    </row>
    <row r="67" spans="2:5" x14ac:dyDescent="0.3">
      <c r="B67"/>
    </row>
    <row r="68" spans="2:5" x14ac:dyDescent="0.3">
      <c r="B68"/>
    </row>
    <row r="69" spans="2:5" ht="13.2" customHeight="1" x14ac:dyDescent="0.3">
      <c r="B69"/>
    </row>
    <row r="70" spans="2:5" ht="13.2" customHeight="1" x14ac:dyDescent="0.3">
      <c r="B70"/>
    </row>
    <row r="71" spans="2:5" x14ac:dyDescent="0.3">
      <c r="B71"/>
    </row>
    <row r="72" spans="2:5" x14ac:dyDescent="0.3">
      <c r="B72"/>
    </row>
    <row r="73" spans="2:5" x14ac:dyDescent="0.3">
      <c r="B73"/>
    </row>
    <row r="74" spans="2:5" x14ac:dyDescent="0.3">
      <c r="B74"/>
    </row>
    <row r="75" spans="2:5" x14ac:dyDescent="0.3">
      <c r="B75"/>
    </row>
    <row r="76" spans="2:5" x14ac:dyDescent="0.3">
      <c r="B76"/>
    </row>
    <row r="77" spans="2:5" x14ac:dyDescent="0.3">
      <c r="B77"/>
    </row>
    <row r="78" spans="2:5" x14ac:dyDescent="0.3">
      <c r="B78"/>
    </row>
    <row r="79" spans="2:5" x14ac:dyDescent="0.3">
      <c r="B79"/>
    </row>
    <row r="80" spans="2:5"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82"/>
  <sheetViews>
    <sheetView showGridLines="0" workbookViewId="0">
      <selection activeCell="F76" sqref="F76"/>
    </sheetView>
  </sheetViews>
  <sheetFormatPr defaultColWidth="11" defaultRowHeight="13.2" x14ac:dyDescent="0.25"/>
  <cols>
    <col min="1" max="1" width="3.6640625" style="5" customWidth="1"/>
    <col min="2" max="2" width="7" style="5" customWidth="1"/>
    <col min="3" max="3" width="47.6640625" style="5" customWidth="1"/>
    <col min="4" max="4" width="42.44140625" style="5" customWidth="1"/>
    <col min="5" max="5" width="33.6640625" style="5" customWidth="1"/>
    <col min="6" max="6" width="29.6640625" style="5" customWidth="1"/>
    <col min="7" max="7" width="25" style="5" customWidth="1"/>
    <col min="8" max="16384" width="11" style="5"/>
  </cols>
  <sheetData>
    <row r="1" spans="2:7" ht="10.199999999999999" customHeight="1" x14ac:dyDescent="0.25"/>
    <row r="2" spans="2:7" ht="15.6" x14ac:dyDescent="0.3">
      <c r="B2" s="285" t="str">
        <f>+Přehled!B2</f>
        <v xml:space="preserve">Citfin - Finanční trhy, a.s. </v>
      </c>
      <c r="D2" s="285"/>
      <c r="F2" s="280" t="s">
        <v>222</v>
      </c>
    </row>
    <row r="3" spans="2:7" ht="10.199999999999999" customHeight="1" x14ac:dyDescent="0.25"/>
    <row r="4" spans="2:7" ht="15.6" x14ac:dyDescent="0.3">
      <c r="B4" s="54" t="s">
        <v>182</v>
      </c>
      <c r="C4" s="47"/>
      <c r="D4" s="47"/>
      <c r="E4" s="47"/>
      <c r="F4" s="286"/>
      <c r="G4" s="59"/>
    </row>
    <row r="5" spans="2:7" ht="34.35" customHeight="1" x14ac:dyDescent="0.3">
      <c r="B5" s="424" t="s">
        <v>275</v>
      </c>
      <c r="C5" s="424"/>
      <c r="D5" s="424"/>
      <c r="E5" s="424"/>
      <c r="F5" s="424"/>
      <c r="G5" s="59"/>
    </row>
    <row r="6" spans="2:7" ht="16.2" customHeight="1" x14ac:dyDescent="0.3">
      <c r="B6" s="287" t="s">
        <v>224</v>
      </c>
      <c r="C6" s="15"/>
      <c r="E6" s="59"/>
      <c r="G6" s="59"/>
    </row>
    <row r="7" spans="2:7" ht="16.2" customHeight="1" x14ac:dyDescent="0.25">
      <c r="B7" s="288" t="s">
        <v>217</v>
      </c>
      <c r="C7" s="288"/>
      <c r="D7" s="288"/>
      <c r="E7" s="288"/>
      <c r="F7" s="288"/>
    </row>
    <row r="8" spans="2:7" ht="16.2" customHeight="1" x14ac:dyDescent="0.25">
      <c r="B8" s="317" t="s">
        <v>229</v>
      </c>
      <c r="C8" s="289"/>
      <c r="D8" s="289"/>
      <c r="E8" s="289"/>
      <c r="F8" s="289"/>
    </row>
    <row r="9" spans="2:7" ht="16.2" customHeight="1" x14ac:dyDescent="0.3">
      <c r="B9" s="290" t="s">
        <v>39</v>
      </c>
      <c r="C9" s="291"/>
      <c r="D9" s="291"/>
      <c r="E9" s="92"/>
      <c r="F9" s="361">
        <f>+'IF RM1'!D7</f>
        <v>44926</v>
      </c>
    </row>
    <row r="10" spans="2:7" ht="14.4" x14ac:dyDescent="0.3">
      <c r="B10" s="289"/>
      <c r="C10" s="59"/>
      <c r="D10" s="289"/>
      <c r="E10" s="289"/>
      <c r="F10" s="289"/>
    </row>
    <row r="11" spans="2:7" ht="15" thickBot="1" x14ac:dyDescent="0.35">
      <c r="B11" s="289"/>
      <c r="C11" s="59"/>
      <c r="D11" s="289"/>
      <c r="E11" s="292" t="s">
        <v>204</v>
      </c>
      <c r="F11" s="289"/>
    </row>
    <row r="12" spans="2:7" ht="14.4" x14ac:dyDescent="0.3">
      <c r="B12" s="293"/>
      <c r="C12" s="293"/>
      <c r="D12" s="294" t="s">
        <v>0</v>
      </c>
      <c r="E12" s="320" t="s">
        <v>1</v>
      </c>
      <c r="F12" s="295" t="s">
        <v>2</v>
      </c>
    </row>
    <row r="13" spans="2:7" ht="28.8" x14ac:dyDescent="0.3">
      <c r="B13" s="293"/>
      <c r="C13" s="296"/>
      <c r="D13" s="297" t="s">
        <v>131</v>
      </c>
      <c r="E13" s="321" t="s">
        <v>132</v>
      </c>
      <c r="F13" s="298" t="s">
        <v>263</v>
      </c>
    </row>
    <row r="14" spans="2:7" ht="15" thickBot="1" x14ac:dyDescent="0.35">
      <c r="B14" s="293"/>
      <c r="C14" s="296"/>
      <c r="D14" s="299" t="s">
        <v>133</v>
      </c>
      <c r="E14" s="322" t="s">
        <v>133</v>
      </c>
      <c r="F14" s="300"/>
    </row>
    <row r="15" spans="2:7" ht="16.5" customHeight="1" thickBot="1" x14ac:dyDescent="0.3">
      <c r="B15" s="420" t="s">
        <v>134</v>
      </c>
      <c r="C15" s="421"/>
      <c r="D15" s="421"/>
      <c r="E15" s="421"/>
      <c r="F15" s="422"/>
    </row>
    <row r="16" spans="2:7" ht="14.4" x14ac:dyDescent="0.25">
      <c r="B16" s="301">
        <v>1</v>
      </c>
      <c r="C16" s="97" t="s">
        <v>414</v>
      </c>
      <c r="D16" s="368">
        <v>597930.63399999996</v>
      </c>
      <c r="E16" s="314"/>
      <c r="F16" s="325"/>
    </row>
    <row r="17" spans="2:6" ht="14.4" x14ac:dyDescent="0.25">
      <c r="B17" s="302">
        <v>2</v>
      </c>
      <c r="C17" s="303" t="s">
        <v>415</v>
      </c>
      <c r="D17" s="369">
        <v>0</v>
      </c>
      <c r="E17" s="315"/>
      <c r="F17" s="304"/>
    </row>
    <row r="18" spans="2:6" ht="14.4" x14ac:dyDescent="0.25">
      <c r="B18" s="302">
        <v>3</v>
      </c>
      <c r="C18" s="303" t="s">
        <v>416</v>
      </c>
      <c r="D18" s="369">
        <v>0</v>
      </c>
      <c r="E18" s="315"/>
      <c r="F18" s="305"/>
    </row>
    <row r="19" spans="2:6" ht="14.4" x14ac:dyDescent="0.25">
      <c r="B19" s="302">
        <v>4</v>
      </c>
      <c r="C19" s="303" t="s">
        <v>417</v>
      </c>
      <c r="D19" s="369">
        <v>0</v>
      </c>
      <c r="E19" s="315"/>
      <c r="F19" s="304"/>
    </row>
    <row r="20" spans="2:6" ht="14.4" x14ac:dyDescent="0.25">
      <c r="B20" s="302">
        <v>5</v>
      </c>
      <c r="C20" s="303" t="s">
        <v>418</v>
      </c>
      <c r="D20" s="369">
        <v>88633.13</v>
      </c>
      <c r="E20" s="315"/>
      <c r="F20" s="304"/>
    </row>
    <row r="21" spans="2:6" ht="14.4" x14ac:dyDescent="0.25">
      <c r="B21" s="302">
        <v>6</v>
      </c>
      <c r="C21" s="303" t="s">
        <v>416</v>
      </c>
      <c r="D21" s="369">
        <v>0</v>
      </c>
      <c r="E21" s="315"/>
      <c r="F21" s="304"/>
    </row>
    <row r="22" spans="2:6" ht="14.4" x14ac:dyDescent="0.25">
      <c r="B22" s="302">
        <v>7</v>
      </c>
      <c r="C22" s="303" t="s">
        <v>417</v>
      </c>
      <c r="D22" s="369">
        <v>0</v>
      </c>
      <c r="E22" s="315"/>
      <c r="F22" s="304"/>
    </row>
    <row r="23" spans="2:6" ht="14.4" x14ac:dyDescent="0.25">
      <c r="B23" s="302">
        <v>8</v>
      </c>
      <c r="C23" s="303" t="s">
        <v>419</v>
      </c>
      <c r="D23" s="369">
        <v>51000</v>
      </c>
      <c r="E23" s="315"/>
      <c r="F23" s="304"/>
    </row>
    <row r="24" spans="2:6" ht="14.4" x14ac:dyDescent="0.25">
      <c r="B24" s="302">
        <v>9</v>
      </c>
      <c r="C24" s="303" t="s">
        <v>416</v>
      </c>
      <c r="D24" s="369">
        <v>0</v>
      </c>
      <c r="E24" s="315"/>
      <c r="F24" s="304"/>
    </row>
    <row r="25" spans="2:6" ht="14.4" x14ac:dyDescent="0.25">
      <c r="B25" s="302">
        <v>10</v>
      </c>
      <c r="C25" s="303" t="s">
        <v>417</v>
      </c>
      <c r="D25" s="369">
        <v>0</v>
      </c>
      <c r="E25" s="315"/>
      <c r="F25" s="304"/>
    </row>
    <row r="26" spans="2:6" ht="16.5" customHeight="1" x14ac:dyDescent="0.25">
      <c r="B26" s="302">
        <v>11</v>
      </c>
      <c r="C26" s="303" t="s">
        <v>420</v>
      </c>
      <c r="D26" s="369">
        <v>0</v>
      </c>
      <c r="E26" s="315"/>
      <c r="F26" s="304"/>
    </row>
    <row r="27" spans="2:6" ht="14.4" x14ac:dyDescent="0.25">
      <c r="B27" s="302">
        <v>12</v>
      </c>
      <c r="C27" s="303" t="s">
        <v>421</v>
      </c>
      <c r="D27" s="369">
        <v>0</v>
      </c>
      <c r="E27" s="315"/>
      <c r="F27" s="304"/>
    </row>
    <row r="28" spans="2:6" ht="14.4" x14ac:dyDescent="0.25">
      <c r="B28" s="302">
        <v>13</v>
      </c>
      <c r="C28" s="303" t="s">
        <v>422</v>
      </c>
      <c r="D28" s="369">
        <v>0</v>
      </c>
      <c r="E28" s="315"/>
      <c r="F28" s="304"/>
    </row>
    <row r="29" spans="2:6" ht="14.4" x14ac:dyDescent="0.25">
      <c r="B29" s="302">
        <v>14</v>
      </c>
      <c r="C29" s="303" t="s">
        <v>423</v>
      </c>
      <c r="D29" s="369">
        <v>1</v>
      </c>
      <c r="E29" s="315"/>
      <c r="F29" s="304"/>
    </row>
    <row r="30" spans="2:6" ht="14.4" x14ac:dyDescent="0.25">
      <c r="B30" s="302">
        <v>15</v>
      </c>
      <c r="C30" s="303" t="s">
        <v>424</v>
      </c>
      <c r="D30" s="369">
        <v>0</v>
      </c>
      <c r="E30" s="315"/>
      <c r="F30" s="304"/>
    </row>
    <row r="31" spans="2:6" ht="14.4" x14ac:dyDescent="0.25">
      <c r="B31" s="302">
        <v>16</v>
      </c>
      <c r="C31" s="303" t="s">
        <v>425</v>
      </c>
      <c r="D31" s="369">
        <v>0</v>
      </c>
      <c r="E31" s="315"/>
      <c r="F31" s="304"/>
    </row>
    <row r="32" spans="2:6" ht="14.4" x14ac:dyDescent="0.25">
      <c r="B32" s="302">
        <v>17</v>
      </c>
      <c r="C32" s="303" t="s">
        <v>426</v>
      </c>
      <c r="D32" s="369">
        <v>0</v>
      </c>
      <c r="E32" s="315"/>
      <c r="F32" s="304"/>
    </row>
    <row r="33" spans="2:6" ht="14.4" x14ac:dyDescent="0.25">
      <c r="B33" s="302">
        <v>18</v>
      </c>
      <c r="C33" s="303" t="s">
        <v>425</v>
      </c>
      <c r="D33" s="369">
        <v>0</v>
      </c>
      <c r="E33" s="315"/>
      <c r="F33" s="304"/>
    </row>
    <row r="34" spans="2:6" ht="14.4" x14ac:dyDescent="0.25">
      <c r="B34" s="302">
        <v>19</v>
      </c>
      <c r="C34" s="303" t="s">
        <v>427</v>
      </c>
      <c r="D34" s="369">
        <v>1464.1410000000001</v>
      </c>
      <c r="E34" s="315"/>
      <c r="F34" s="304"/>
    </row>
    <row r="35" spans="2:6" ht="14.4" x14ac:dyDescent="0.25">
      <c r="B35" s="302">
        <v>20</v>
      </c>
      <c r="C35" s="303" t="s">
        <v>428</v>
      </c>
      <c r="D35" s="369">
        <v>0</v>
      </c>
      <c r="E35" s="315"/>
      <c r="F35" s="304"/>
    </row>
    <row r="36" spans="2:6" ht="16.5" customHeight="1" x14ac:dyDescent="0.25">
      <c r="B36" s="302">
        <v>21</v>
      </c>
      <c r="C36" s="303" t="s">
        <v>429</v>
      </c>
      <c r="D36" s="369">
        <v>0</v>
      </c>
      <c r="E36" s="315"/>
      <c r="F36" s="304"/>
    </row>
    <row r="37" spans="2:6" ht="14.4" x14ac:dyDescent="0.25">
      <c r="B37" s="302">
        <v>22</v>
      </c>
      <c r="C37" s="303" t="s">
        <v>430</v>
      </c>
      <c r="D37" s="369">
        <v>662.25300000000004</v>
      </c>
      <c r="E37" s="315"/>
      <c r="F37" s="304"/>
    </row>
    <row r="38" spans="2:6" ht="14.4" x14ac:dyDescent="0.25">
      <c r="B38" s="302">
        <v>23</v>
      </c>
      <c r="C38" s="303" t="s">
        <v>431</v>
      </c>
      <c r="D38" s="369">
        <v>0</v>
      </c>
      <c r="E38" s="315"/>
      <c r="F38" s="304"/>
    </row>
    <row r="39" spans="2:6" ht="14.4" x14ac:dyDescent="0.25">
      <c r="B39" s="302">
        <v>24</v>
      </c>
      <c r="C39" s="303" t="s">
        <v>432</v>
      </c>
      <c r="D39" s="369">
        <v>5816.018</v>
      </c>
      <c r="E39" s="315"/>
      <c r="F39" s="304"/>
    </row>
    <row r="40" spans="2:6" ht="14.4" x14ac:dyDescent="0.25">
      <c r="B40" s="302">
        <v>25</v>
      </c>
      <c r="C40" s="303" t="s">
        <v>433</v>
      </c>
      <c r="D40" s="369">
        <v>0</v>
      </c>
      <c r="E40" s="315"/>
      <c r="F40" s="304"/>
    </row>
    <row r="41" spans="2:6" ht="14.4" x14ac:dyDescent="0.25">
      <c r="B41" s="302">
        <v>26</v>
      </c>
      <c r="C41" s="303" t="s">
        <v>434</v>
      </c>
      <c r="D41" s="369">
        <v>5.5279999999999996</v>
      </c>
      <c r="E41" s="315"/>
      <c r="F41" s="304"/>
    </row>
    <row r="42" spans="2:6" ht="15" thickBot="1" x14ac:dyDescent="0.3">
      <c r="B42" s="306">
        <v>27</v>
      </c>
      <c r="C42" s="307" t="s">
        <v>135</v>
      </c>
      <c r="D42" s="370">
        <f>SUM(D16:D17,D20,D23,D26,D29:D30,D32,D34,D37,D39:D41)</f>
        <v>745512.70400000003</v>
      </c>
      <c r="E42" s="316"/>
      <c r="F42" s="390"/>
    </row>
    <row r="43" spans="2:6" ht="77.7" customHeight="1" thickBot="1" x14ac:dyDescent="0.3">
      <c r="B43" s="420" t="s">
        <v>136</v>
      </c>
      <c r="C43" s="421"/>
      <c r="D43" s="421"/>
      <c r="E43" s="421"/>
      <c r="F43" s="422"/>
    </row>
    <row r="44" spans="2:6" ht="9.6" customHeight="1" x14ac:dyDescent="0.25">
      <c r="B44" s="309">
        <v>28</v>
      </c>
      <c r="C44" s="303" t="s">
        <v>435</v>
      </c>
      <c r="D44" s="369">
        <v>75022.653999999995</v>
      </c>
      <c r="E44" s="318"/>
      <c r="F44" s="310"/>
    </row>
    <row r="45" spans="2:6" ht="28.2" customHeight="1" x14ac:dyDescent="0.25">
      <c r="B45" s="302">
        <v>29</v>
      </c>
      <c r="C45" s="303" t="s">
        <v>416</v>
      </c>
      <c r="D45" s="369">
        <v>75022.653999999995</v>
      </c>
      <c r="E45" s="315"/>
      <c r="F45" s="304"/>
    </row>
    <row r="46" spans="2:6" ht="14.4" x14ac:dyDescent="0.25">
      <c r="B46" s="309">
        <v>30</v>
      </c>
      <c r="C46" s="303" t="s">
        <v>436</v>
      </c>
      <c r="D46" s="369">
        <v>0</v>
      </c>
      <c r="E46" s="315"/>
      <c r="F46" s="304"/>
    </row>
    <row r="47" spans="2:6" ht="14.4" x14ac:dyDescent="0.25">
      <c r="B47" s="302">
        <v>31</v>
      </c>
      <c r="C47" s="303" t="s">
        <v>437</v>
      </c>
      <c r="D47" s="369">
        <v>502357.75099999999</v>
      </c>
      <c r="E47" s="315"/>
      <c r="F47" s="304"/>
    </row>
    <row r="48" spans="2:6" ht="14.4" x14ac:dyDescent="0.25">
      <c r="B48" s="309">
        <v>32</v>
      </c>
      <c r="C48" s="303" t="s">
        <v>416</v>
      </c>
      <c r="D48" s="369">
        <v>502357.75099999999</v>
      </c>
      <c r="E48" s="315"/>
      <c r="F48" s="304"/>
    </row>
    <row r="49" spans="2:6" ht="14.4" x14ac:dyDescent="0.25">
      <c r="B49" s="302">
        <v>33</v>
      </c>
      <c r="C49" s="303" t="s">
        <v>436</v>
      </c>
      <c r="D49" s="369">
        <v>0</v>
      </c>
      <c r="E49" s="315"/>
      <c r="F49" s="304"/>
    </row>
    <row r="50" spans="2:6" ht="14.4" x14ac:dyDescent="0.25">
      <c r="B50" s="309">
        <v>34</v>
      </c>
      <c r="C50" s="303" t="s">
        <v>438</v>
      </c>
      <c r="D50" s="369">
        <v>0</v>
      </c>
      <c r="E50" s="315"/>
      <c r="F50" s="304"/>
    </row>
    <row r="51" spans="2:6" ht="14.4" x14ac:dyDescent="0.25">
      <c r="B51" s="302">
        <v>35</v>
      </c>
      <c r="C51" s="303" t="s">
        <v>439</v>
      </c>
      <c r="D51" s="369">
        <v>0</v>
      </c>
      <c r="E51" s="315"/>
      <c r="F51" s="304"/>
    </row>
    <row r="52" spans="2:6" ht="14.4" x14ac:dyDescent="0.25">
      <c r="B52" s="309">
        <v>36</v>
      </c>
      <c r="C52" s="303" t="s">
        <v>440</v>
      </c>
      <c r="D52" s="369">
        <v>0</v>
      </c>
      <c r="E52" s="315"/>
      <c r="F52" s="304"/>
    </row>
    <row r="53" spans="2:6" ht="14.4" x14ac:dyDescent="0.25">
      <c r="B53" s="302">
        <v>37</v>
      </c>
      <c r="C53" s="303" t="s">
        <v>441</v>
      </c>
      <c r="D53" s="369">
        <v>5776.1360000000004</v>
      </c>
      <c r="E53" s="315"/>
      <c r="F53" s="304"/>
    </row>
    <row r="54" spans="2:6" ht="14.4" x14ac:dyDescent="0.25">
      <c r="B54" s="309">
        <v>38</v>
      </c>
      <c r="C54" s="303" t="s">
        <v>442</v>
      </c>
      <c r="D54" s="369">
        <v>7765.5569999999998</v>
      </c>
      <c r="E54" s="315"/>
      <c r="F54" s="304"/>
    </row>
    <row r="55" spans="2:6" ht="14.4" x14ac:dyDescent="0.25">
      <c r="B55" s="302">
        <v>39</v>
      </c>
      <c r="C55" s="303" t="s">
        <v>443</v>
      </c>
      <c r="D55" s="369">
        <v>3744.029</v>
      </c>
      <c r="E55" s="315"/>
      <c r="F55" s="304"/>
    </row>
    <row r="56" spans="2:6" ht="14.4" x14ac:dyDescent="0.25">
      <c r="B56" s="309">
        <v>40</v>
      </c>
      <c r="C56" s="303" t="s">
        <v>444</v>
      </c>
      <c r="D56" s="369">
        <v>0</v>
      </c>
      <c r="E56" s="315"/>
      <c r="F56" s="304"/>
    </row>
    <row r="57" spans="2:6" ht="14.4" x14ac:dyDescent="0.25">
      <c r="B57" s="302">
        <v>41</v>
      </c>
      <c r="C57" s="303" t="s">
        <v>445</v>
      </c>
      <c r="D57" s="369">
        <v>0</v>
      </c>
      <c r="E57" s="315"/>
      <c r="F57" s="304"/>
    </row>
    <row r="58" spans="2:6" ht="14.4" x14ac:dyDescent="0.25">
      <c r="B58" s="309">
        <v>42</v>
      </c>
      <c r="C58" s="303" t="s">
        <v>446</v>
      </c>
      <c r="D58" s="369">
        <v>0</v>
      </c>
      <c r="E58" s="315"/>
      <c r="F58" s="304"/>
    </row>
    <row r="59" spans="2:6" ht="14.4" x14ac:dyDescent="0.25">
      <c r="B59" s="302">
        <v>43</v>
      </c>
      <c r="C59" s="303" t="s">
        <v>447</v>
      </c>
      <c r="D59" s="369">
        <v>0</v>
      </c>
      <c r="E59" s="315"/>
      <c r="F59" s="304"/>
    </row>
    <row r="60" spans="2:6" ht="15" thickBot="1" x14ac:dyDescent="0.3">
      <c r="B60" s="306">
        <v>44</v>
      </c>
      <c r="C60" s="307" t="s">
        <v>137</v>
      </c>
      <c r="D60" s="370">
        <f>D44+D47+D53+D54+D55</f>
        <v>594666.12700000009</v>
      </c>
      <c r="E60" s="316"/>
      <c r="F60" s="308"/>
    </row>
    <row r="61" spans="2:6" ht="15" thickBot="1" x14ac:dyDescent="0.3">
      <c r="B61" s="420" t="s">
        <v>138</v>
      </c>
      <c r="C61" s="421"/>
      <c r="D61" s="421"/>
      <c r="E61" s="421"/>
      <c r="F61" s="422"/>
    </row>
    <row r="62" spans="2:6" ht="14.4" x14ac:dyDescent="0.25">
      <c r="B62" s="309">
        <v>45</v>
      </c>
      <c r="C62" s="303" t="s">
        <v>448</v>
      </c>
      <c r="D62" s="369">
        <v>22000000</v>
      </c>
      <c r="E62" s="318"/>
      <c r="F62" s="310"/>
    </row>
    <row r="63" spans="2:6" ht="14.4" x14ac:dyDescent="0.25">
      <c r="B63" s="302">
        <v>46</v>
      </c>
      <c r="C63" s="303" t="s">
        <v>449</v>
      </c>
      <c r="D63" s="369">
        <v>22000000</v>
      </c>
      <c r="E63" s="315"/>
      <c r="F63" s="371">
        <f>+'EU I CC1.01'!D16</f>
        <v>22000000</v>
      </c>
    </row>
    <row r="64" spans="2:6" ht="14.4" x14ac:dyDescent="0.25">
      <c r="B64" s="309">
        <v>47</v>
      </c>
      <c r="C64" s="303" t="s">
        <v>450</v>
      </c>
      <c r="D64" s="369">
        <v>0</v>
      </c>
      <c r="E64" s="315"/>
      <c r="F64" s="304"/>
    </row>
    <row r="65" spans="2:6" ht="14.4" x14ac:dyDescent="0.25">
      <c r="B65" s="302">
        <v>48</v>
      </c>
      <c r="C65" s="303" t="s">
        <v>90</v>
      </c>
      <c r="D65" s="369">
        <v>0</v>
      </c>
      <c r="E65" s="315"/>
      <c r="F65" s="304"/>
    </row>
    <row r="66" spans="2:6" ht="14.4" x14ac:dyDescent="0.25">
      <c r="B66" s="309">
        <v>49</v>
      </c>
      <c r="C66" s="303" t="s">
        <v>451</v>
      </c>
      <c r="D66" s="369">
        <v>4400000</v>
      </c>
      <c r="E66" s="315"/>
      <c r="F66" s="371">
        <f>+'EU I CC1.01'!D20</f>
        <v>4400000</v>
      </c>
    </row>
    <row r="67" spans="2:6" ht="14.4" x14ac:dyDescent="0.25">
      <c r="B67" s="302">
        <v>50</v>
      </c>
      <c r="C67" s="303" t="s">
        <v>452</v>
      </c>
      <c r="D67" s="369">
        <v>4400000</v>
      </c>
      <c r="E67" s="315"/>
      <c r="F67" s="304"/>
    </row>
    <row r="68" spans="2:6" ht="14.4" x14ac:dyDescent="0.25">
      <c r="B68" s="309">
        <v>51</v>
      </c>
      <c r="C68" s="303" t="s">
        <v>453</v>
      </c>
      <c r="D68" s="369">
        <v>0</v>
      </c>
      <c r="E68" s="315"/>
      <c r="F68" s="304"/>
    </row>
    <row r="69" spans="2:6" ht="14.4" x14ac:dyDescent="0.25">
      <c r="B69" s="302">
        <v>52</v>
      </c>
      <c r="C69" s="303" t="s">
        <v>454</v>
      </c>
      <c r="D69" s="369">
        <v>0</v>
      </c>
      <c r="E69" s="315"/>
      <c r="F69" s="304"/>
    </row>
    <row r="70" spans="2:6" ht="14.4" x14ac:dyDescent="0.25">
      <c r="B70" s="309">
        <v>53</v>
      </c>
      <c r="C70" s="303" t="s">
        <v>455</v>
      </c>
      <c r="D70" s="369">
        <v>0</v>
      </c>
      <c r="E70" s="315"/>
      <c r="F70" s="304"/>
    </row>
    <row r="71" spans="2:6" ht="14.4" x14ac:dyDescent="0.25">
      <c r="B71" s="302">
        <v>54</v>
      </c>
      <c r="C71" s="303" t="s">
        <v>456</v>
      </c>
      <c r="D71" s="369">
        <v>0</v>
      </c>
      <c r="E71" s="315"/>
      <c r="F71" s="304"/>
    </row>
    <row r="72" spans="2:6" ht="14.4" x14ac:dyDescent="0.25">
      <c r="B72" s="309">
        <v>55</v>
      </c>
      <c r="C72" s="303" t="s">
        <v>457</v>
      </c>
      <c r="D72" s="369">
        <v>0</v>
      </c>
      <c r="E72" s="315"/>
      <c r="F72" s="304"/>
    </row>
    <row r="73" spans="2:6" ht="14.4" x14ac:dyDescent="0.25">
      <c r="B73" s="302">
        <v>56</v>
      </c>
      <c r="C73" s="303" t="s">
        <v>458</v>
      </c>
      <c r="D73" s="369">
        <v>0</v>
      </c>
      <c r="E73" s="315"/>
      <c r="F73" s="304"/>
    </row>
    <row r="74" spans="2:6" ht="14.4" x14ac:dyDescent="0.25">
      <c r="B74" s="309">
        <v>57</v>
      </c>
      <c r="C74" s="303" t="s">
        <v>459</v>
      </c>
      <c r="D74" s="369">
        <v>0</v>
      </c>
      <c r="E74" s="315"/>
      <c r="F74" s="304"/>
    </row>
    <row r="75" spans="2:6" ht="14.4" x14ac:dyDescent="0.25">
      <c r="B75" s="302">
        <v>58</v>
      </c>
      <c r="C75" s="303" t="s">
        <v>460</v>
      </c>
      <c r="D75" s="369">
        <v>0</v>
      </c>
      <c r="E75" s="315"/>
      <c r="F75" s="304"/>
    </row>
    <row r="76" spans="2:6" ht="28.8" x14ac:dyDescent="0.25">
      <c r="B76" s="309">
        <v>59</v>
      </c>
      <c r="C76" s="303" t="s">
        <v>461</v>
      </c>
      <c r="D76" s="369">
        <v>85778.464000000007</v>
      </c>
      <c r="E76" s="315"/>
      <c r="F76" s="371">
        <f>+'EU I CC1.01'!D18</f>
        <v>85778464</v>
      </c>
    </row>
    <row r="77" spans="2:6" ht="14.4" x14ac:dyDescent="0.25">
      <c r="B77" s="302">
        <v>60</v>
      </c>
      <c r="C77" s="303" t="s">
        <v>462</v>
      </c>
      <c r="D77" s="369">
        <v>38668.112999999998</v>
      </c>
      <c r="E77" s="315"/>
      <c r="F77" s="304"/>
    </row>
    <row r="78" spans="2:6" ht="15" thickBot="1" x14ac:dyDescent="0.3">
      <c r="B78" s="311">
        <v>61</v>
      </c>
      <c r="C78" s="312" t="s">
        <v>139</v>
      </c>
      <c r="D78" s="391">
        <v>150846.57699999999</v>
      </c>
      <c r="E78" s="319"/>
      <c r="F78" s="313"/>
    </row>
    <row r="80" spans="2:6" x14ac:dyDescent="0.25">
      <c r="B80" s="423" t="s">
        <v>249</v>
      </c>
      <c r="C80" s="423"/>
      <c r="D80" s="423"/>
      <c r="E80" s="423"/>
      <c r="F80" s="423"/>
    </row>
    <row r="82" spans="2:6" x14ac:dyDescent="0.25">
      <c r="B82" s="423" t="s">
        <v>463</v>
      </c>
      <c r="C82" s="423"/>
      <c r="D82" s="423"/>
      <c r="E82" s="423"/>
      <c r="F82" s="423"/>
    </row>
  </sheetData>
  <mergeCells count="6">
    <mergeCell ref="B61:F61"/>
    <mergeCell ref="B80:F80"/>
    <mergeCell ref="B82:F82"/>
    <mergeCell ref="B5:F5"/>
    <mergeCell ref="B43:F43"/>
    <mergeCell ref="B15:F1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C24" sqref="C24"/>
    </sheetView>
  </sheetViews>
  <sheetFormatPr defaultColWidth="11" defaultRowHeight="13.2" x14ac:dyDescent="0.25"/>
  <cols>
    <col min="1" max="1" width="3.6640625" style="5" customWidth="1"/>
    <col min="2" max="2" width="7.6640625" style="5" customWidth="1"/>
    <col min="3" max="3" width="82.88671875" style="5" customWidth="1"/>
    <col min="4" max="4" width="35.6640625" style="5" customWidth="1"/>
    <col min="5" max="5" width="35.33203125" style="5" customWidth="1"/>
    <col min="6" max="6" width="26.109375" style="5" customWidth="1"/>
    <col min="7" max="16384" width="11" style="5"/>
  </cols>
  <sheetData>
    <row r="1" spans="2:6" ht="10.199999999999999" customHeight="1" x14ac:dyDescent="0.25"/>
    <row r="2" spans="2:6" ht="15.6" x14ac:dyDescent="0.3">
      <c r="B2" s="74" t="str">
        <f>+Přehled!B2</f>
        <v xml:space="preserve">Citfin - Finanční trhy, a.s. </v>
      </c>
      <c r="D2" s="280" t="s">
        <v>222</v>
      </c>
    </row>
    <row r="3" spans="2:6" ht="10.199999999999999" customHeight="1" x14ac:dyDescent="0.25"/>
    <row r="4" spans="2:6" ht="15.6" x14ac:dyDescent="0.3">
      <c r="B4" s="41" t="s">
        <v>256</v>
      </c>
      <c r="C4" s="47"/>
      <c r="D4" s="47"/>
      <c r="E4" s="47"/>
      <c r="F4" s="43"/>
    </row>
    <row r="5" spans="2:6" ht="37.950000000000003" customHeight="1" x14ac:dyDescent="0.3">
      <c r="B5" s="425" t="s">
        <v>276</v>
      </c>
      <c r="C5" s="426"/>
      <c r="D5" s="426"/>
      <c r="E5"/>
    </row>
    <row r="6" spans="2:6" ht="16.2" customHeight="1" x14ac:dyDescent="0.3">
      <c r="B6" s="181" t="s">
        <v>224</v>
      </c>
      <c r="C6" s="15"/>
      <c r="E6" s="67"/>
    </row>
    <row r="7" spans="2:6" ht="16.2" customHeight="1" x14ac:dyDescent="0.3">
      <c r="B7" s="38" t="s">
        <v>39</v>
      </c>
      <c r="C7" s="39"/>
      <c r="D7" s="361">
        <f>+'IF RM1'!D7</f>
        <v>44926</v>
      </c>
      <c r="E7" s="47"/>
      <c r="F7" s="43"/>
    </row>
    <row r="8" spans="2:6" ht="15" thickBot="1" x14ac:dyDescent="0.35">
      <c r="B8" s="14"/>
      <c r="C8" s="15"/>
    </row>
    <row r="9" spans="2:6" ht="14.4" x14ac:dyDescent="0.3">
      <c r="C9"/>
      <c r="D9" s="36" t="s">
        <v>0</v>
      </c>
      <c r="E9" s="36" t="s">
        <v>379</v>
      </c>
      <c r="F9" s="36" t="s">
        <v>2</v>
      </c>
    </row>
    <row r="10" spans="2:6" ht="15" thickBot="1" x14ac:dyDescent="0.35">
      <c r="C10"/>
      <c r="D10" s="350" t="s">
        <v>377</v>
      </c>
      <c r="E10" s="350" t="s">
        <v>378</v>
      </c>
      <c r="F10" s="350" t="s">
        <v>380</v>
      </c>
    </row>
    <row r="11" spans="2:6" ht="16.8" thickBot="1" x14ac:dyDescent="0.35">
      <c r="B11" s="344"/>
      <c r="C11" s="345" t="s">
        <v>391</v>
      </c>
      <c r="D11" s="351" t="s">
        <v>376</v>
      </c>
      <c r="E11" s="352" t="s">
        <v>376</v>
      </c>
      <c r="F11" s="352" t="s">
        <v>376</v>
      </c>
    </row>
    <row r="12" spans="2:6" ht="14.4" x14ac:dyDescent="0.25">
      <c r="B12" s="338">
        <v>1</v>
      </c>
      <c r="C12" s="339" t="s">
        <v>140</v>
      </c>
      <c r="D12" s="98" t="s">
        <v>464</v>
      </c>
      <c r="E12" s="98"/>
      <c r="F12" s="98"/>
    </row>
    <row r="13" spans="2:6" ht="14.4" x14ac:dyDescent="0.25">
      <c r="B13" s="99">
        <v>2</v>
      </c>
      <c r="C13" s="3" t="s">
        <v>141</v>
      </c>
      <c r="D13" s="124" t="s">
        <v>465</v>
      </c>
      <c r="E13" s="124"/>
      <c r="F13" s="124"/>
    </row>
    <row r="14" spans="2:6" ht="14.4" x14ac:dyDescent="0.25">
      <c r="B14" s="99">
        <v>3</v>
      </c>
      <c r="C14" s="3" t="s">
        <v>142</v>
      </c>
      <c r="D14" s="124" t="s">
        <v>466</v>
      </c>
      <c r="E14" s="124"/>
      <c r="F14" s="124"/>
    </row>
    <row r="15" spans="2:6" ht="14.4" x14ac:dyDescent="0.25">
      <c r="B15" s="99">
        <v>4</v>
      </c>
      <c r="C15" s="3" t="s">
        <v>143</v>
      </c>
      <c r="D15" s="124" t="s">
        <v>467</v>
      </c>
      <c r="E15" s="124"/>
      <c r="F15" s="124"/>
    </row>
    <row r="16" spans="2:6" ht="14.4" x14ac:dyDescent="0.25">
      <c r="B16" s="99">
        <v>5</v>
      </c>
      <c r="C16" s="9" t="s">
        <v>264</v>
      </c>
      <c r="D16" s="124" t="s">
        <v>468</v>
      </c>
      <c r="E16" s="124"/>
      <c r="F16" s="124"/>
    </row>
    <row r="17" spans="2:6" ht="14.4" x14ac:dyDescent="0.25">
      <c r="B17" s="99">
        <v>6</v>
      </c>
      <c r="C17" s="3" t="s">
        <v>258</v>
      </c>
      <c r="D17" s="124" t="s">
        <v>469</v>
      </c>
      <c r="E17" s="124"/>
      <c r="F17" s="124"/>
    </row>
    <row r="18" spans="2:6" ht="14.4" x14ac:dyDescent="0.25">
      <c r="B18" s="99">
        <v>7</v>
      </c>
      <c r="C18" s="3" t="s">
        <v>144</v>
      </c>
      <c r="D18" s="124" t="s">
        <v>470</v>
      </c>
      <c r="E18" s="124"/>
      <c r="F18" s="124"/>
    </row>
    <row r="19" spans="2:6" ht="14.4" x14ac:dyDescent="0.25">
      <c r="B19" s="99">
        <v>8</v>
      </c>
      <c r="C19" s="3" t="s">
        <v>145</v>
      </c>
      <c r="D19" s="372">
        <v>10000</v>
      </c>
      <c r="E19" s="124"/>
      <c r="F19" s="124"/>
    </row>
    <row r="20" spans="2:6" ht="14.4" x14ac:dyDescent="0.25">
      <c r="B20" s="99">
        <v>9</v>
      </c>
      <c r="C20" s="3" t="s">
        <v>146</v>
      </c>
      <c r="D20" s="124" t="s">
        <v>471</v>
      </c>
      <c r="E20" s="124"/>
      <c r="F20" s="124"/>
    </row>
    <row r="21" spans="2:6" ht="14.4" x14ac:dyDescent="0.25">
      <c r="B21" s="99">
        <v>10</v>
      </c>
      <c r="C21" s="3" t="s">
        <v>147</v>
      </c>
      <c r="D21" s="124" t="s">
        <v>472</v>
      </c>
      <c r="E21" s="124"/>
      <c r="F21" s="124"/>
    </row>
    <row r="22" spans="2:6" ht="14.4" x14ac:dyDescent="0.25">
      <c r="B22" s="99">
        <v>11</v>
      </c>
      <c r="C22" s="3" t="s">
        <v>148</v>
      </c>
      <c r="D22" s="373">
        <v>39948</v>
      </c>
      <c r="E22" s="124"/>
      <c r="F22" s="124"/>
    </row>
    <row r="23" spans="2:6" ht="14.4" x14ac:dyDescent="0.25">
      <c r="B23" s="99">
        <v>12</v>
      </c>
      <c r="C23" s="3" t="s">
        <v>149</v>
      </c>
      <c r="D23" s="124" t="s">
        <v>473</v>
      </c>
      <c r="E23" s="124"/>
      <c r="F23" s="124"/>
    </row>
    <row r="24" spans="2:6" ht="14.4" x14ac:dyDescent="0.25">
      <c r="B24" s="99">
        <v>13</v>
      </c>
      <c r="C24" s="3" t="s">
        <v>150</v>
      </c>
      <c r="D24" s="124" t="s">
        <v>474</v>
      </c>
      <c r="E24" s="124"/>
      <c r="F24" s="124"/>
    </row>
    <row r="25" spans="2:6" ht="14.4" x14ac:dyDescent="0.25">
      <c r="B25" s="99">
        <v>14</v>
      </c>
      <c r="C25" s="3" t="s">
        <v>151</v>
      </c>
      <c r="D25" s="124" t="s">
        <v>475</v>
      </c>
      <c r="E25" s="124"/>
      <c r="F25" s="124"/>
    </row>
    <row r="26" spans="2:6" ht="14.4" x14ac:dyDescent="0.25">
      <c r="B26" s="99">
        <v>15</v>
      </c>
      <c r="C26" s="3" t="s">
        <v>152</v>
      </c>
      <c r="D26" s="124" t="s">
        <v>471</v>
      </c>
      <c r="E26" s="124"/>
      <c r="F26" s="124"/>
    </row>
    <row r="27" spans="2:6" ht="14.4" x14ac:dyDescent="0.25">
      <c r="B27" s="99">
        <v>16</v>
      </c>
      <c r="C27" s="3" t="s">
        <v>153</v>
      </c>
      <c r="D27" s="124" t="s">
        <v>471</v>
      </c>
      <c r="E27" s="124"/>
      <c r="F27" s="124"/>
    </row>
    <row r="28" spans="2:6" ht="14.4" x14ac:dyDescent="0.25">
      <c r="B28" s="99"/>
      <c r="C28" s="8" t="s">
        <v>154</v>
      </c>
      <c r="D28" s="125"/>
      <c r="E28" s="125"/>
      <c r="F28" s="125"/>
    </row>
    <row r="29" spans="2:6" ht="14.4" x14ac:dyDescent="0.25">
      <c r="B29" s="99">
        <v>17</v>
      </c>
      <c r="C29" s="3" t="s">
        <v>155</v>
      </c>
      <c r="D29" s="124" t="s">
        <v>476</v>
      </c>
      <c r="E29" s="124"/>
      <c r="F29" s="124"/>
    </row>
    <row r="30" spans="2:6" ht="14.4" x14ac:dyDescent="0.25">
      <c r="B30" s="99">
        <v>18</v>
      </c>
      <c r="C30" s="3" t="s">
        <v>156</v>
      </c>
      <c r="D30" s="124" t="s">
        <v>471</v>
      </c>
      <c r="E30" s="124"/>
      <c r="F30" s="124"/>
    </row>
    <row r="31" spans="2:6" ht="14.4" x14ac:dyDescent="0.25">
      <c r="B31" s="99">
        <v>19</v>
      </c>
      <c r="C31" s="3" t="s">
        <v>157</v>
      </c>
      <c r="D31" s="124" t="s">
        <v>475</v>
      </c>
      <c r="E31" s="124"/>
      <c r="F31" s="124"/>
    </row>
    <row r="32" spans="2:6" ht="14.4" x14ac:dyDescent="0.25">
      <c r="B32" s="99">
        <v>20</v>
      </c>
      <c r="C32" s="3" t="s">
        <v>158</v>
      </c>
      <c r="D32" s="124" t="s">
        <v>471</v>
      </c>
      <c r="E32" s="124"/>
      <c r="F32" s="124"/>
    </row>
    <row r="33" spans="2:6" ht="14.4" x14ac:dyDescent="0.25">
      <c r="B33" s="99">
        <v>21</v>
      </c>
      <c r="C33" s="3" t="s">
        <v>159</v>
      </c>
      <c r="D33" s="124" t="s">
        <v>471</v>
      </c>
      <c r="E33" s="124"/>
      <c r="F33" s="124"/>
    </row>
    <row r="34" spans="2:6" ht="14.4" x14ac:dyDescent="0.25">
      <c r="B34" s="99">
        <v>22</v>
      </c>
      <c r="C34" s="3" t="s">
        <v>160</v>
      </c>
      <c r="D34" s="124" t="s">
        <v>471</v>
      </c>
      <c r="E34" s="124"/>
      <c r="F34" s="124"/>
    </row>
    <row r="35" spans="2:6" ht="14.4" x14ac:dyDescent="0.25">
      <c r="B35" s="99">
        <v>23</v>
      </c>
      <c r="C35" s="3" t="s">
        <v>161</v>
      </c>
      <c r="D35" s="124" t="s">
        <v>471</v>
      </c>
      <c r="E35" s="124"/>
      <c r="F35" s="124"/>
    </row>
    <row r="36" spans="2:6" ht="14.4" x14ac:dyDescent="0.25">
      <c r="B36" s="99">
        <v>24</v>
      </c>
      <c r="C36" s="3" t="s">
        <v>162</v>
      </c>
      <c r="D36" s="124" t="s">
        <v>477</v>
      </c>
      <c r="E36" s="124"/>
      <c r="F36" s="124"/>
    </row>
    <row r="37" spans="2:6" ht="14.4" x14ac:dyDescent="0.25">
      <c r="B37" s="99">
        <v>25</v>
      </c>
      <c r="C37" s="3" t="s">
        <v>163</v>
      </c>
      <c r="D37" s="124" t="s">
        <v>471</v>
      </c>
      <c r="E37" s="124"/>
      <c r="F37" s="124"/>
    </row>
    <row r="38" spans="2:6" ht="14.4" x14ac:dyDescent="0.25">
      <c r="B38" s="99">
        <v>26</v>
      </c>
      <c r="C38" s="3" t="s">
        <v>164</v>
      </c>
      <c r="D38" s="124" t="s">
        <v>471</v>
      </c>
      <c r="E38" s="124"/>
      <c r="F38" s="124"/>
    </row>
    <row r="39" spans="2:6" ht="14.4" x14ac:dyDescent="0.25">
      <c r="B39" s="99">
        <v>27</v>
      </c>
      <c r="C39" s="3" t="s">
        <v>165</v>
      </c>
      <c r="D39" s="124" t="s">
        <v>471</v>
      </c>
      <c r="E39" s="124"/>
      <c r="F39" s="124"/>
    </row>
    <row r="40" spans="2:6" ht="14.4" x14ac:dyDescent="0.25">
      <c r="B40" s="99">
        <v>28</v>
      </c>
      <c r="C40" s="3" t="s">
        <v>166</v>
      </c>
      <c r="D40" s="124" t="s">
        <v>471</v>
      </c>
      <c r="E40" s="124"/>
      <c r="F40" s="124"/>
    </row>
    <row r="41" spans="2:6" ht="14.4" x14ac:dyDescent="0.25">
      <c r="B41" s="99">
        <v>29</v>
      </c>
      <c r="C41" s="3" t="s">
        <v>167</v>
      </c>
      <c r="D41" s="124" t="s">
        <v>471</v>
      </c>
      <c r="E41" s="124"/>
      <c r="F41" s="124"/>
    </row>
    <row r="42" spans="2:6" ht="14.4" x14ac:dyDescent="0.25">
      <c r="B42" s="99">
        <v>30</v>
      </c>
      <c r="C42" s="3" t="s">
        <v>168</v>
      </c>
      <c r="D42" s="124" t="s">
        <v>471</v>
      </c>
      <c r="E42" s="124"/>
      <c r="F42" s="124"/>
    </row>
    <row r="43" spans="2:6" ht="14.4" x14ac:dyDescent="0.25">
      <c r="B43" s="99">
        <v>31</v>
      </c>
      <c r="C43" s="3" t="s">
        <v>169</v>
      </c>
      <c r="D43" s="124" t="s">
        <v>471</v>
      </c>
      <c r="E43" s="124"/>
      <c r="F43" s="124"/>
    </row>
    <row r="44" spans="2:6" ht="14.4" x14ac:dyDescent="0.25">
      <c r="B44" s="99">
        <v>32</v>
      </c>
      <c r="C44" s="3" t="s">
        <v>170</v>
      </c>
      <c r="D44" s="124" t="s">
        <v>471</v>
      </c>
      <c r="E44" s="124"/>
      <c r="F44" s="124"/>
    </row>
    <row r="45" spans="2:6" ht="14.4" x14ac:dyDescent="0.25">
      <c r="B45" s="99">
        <v>33</v>
      </c>
      <c r="C45" s="3" t="s">
        <v>171</v>
      </c>
      <c r="D45" s="124" t="s">
        <v>471</v>
      </c>
      <c r="E45" s="124"/>
      <c r="F45" s="124"/>
    </row>
    <row r="46" spans="2:6" ht="14.4" x14ac:dyDescent="0.25">
      <c r="B46" s="99">
        <v>34</v>
      </c>
      <c r="C46" s="3" t="s">
        <v>172</v>
      </c>
      <c r="D46" s="124" t="s">
        <v>471</v>
      </c>
      <c r="E46" s="126"/>
      <c r="F46" s="126"/>
    </row>
    <row r="47" spans="2:6" ht="14.4" x14ac:dyDescent="0.25">
      <c r="B47" s="99">
        <v>35</v>
      </c>
      <c r="C47" s="3" t="s">
        <v>173</v>
      </c>
      <c r="D47" s="124" t="s">
        <v>471</v>
      </c>
      <c r="E47" s="124"/>
      <c r="F47" s="124"/>
    </row>
    <row r="48" spans="2:6" ht="14.4" x14ac:dyDescent="0.25">
      <c r="B48" s="99">
        <v>36</v>
      </c>
      <c r="C48" s="9" t="s">
        <v>174</v>
      </c>
      <c r="D48" s="124" t="s">
        <v>471</v>
      </c>
      <c r="E48" s="124"/>
      <c r="F48" s="124"/>
    </row>
    <row r="49" spans="2:6" ht="14.4" x14ac:dyDescent="0.25">
      <c r="B49" s="99">
        <v>37</v>
      </c>
      <c r="C49" s="3" t="s">
        <v>175</v>
      </c>
      <c r="D49" s="124" t="s">
        <v>471</v>
      </c>
      <c r="E49" s="124"/>
      <c r="F49" s="124"/>
    </row>
    <row r="50" spans="2:6" ht="15" thickBot="1" x14ac:dyDescent="0.3">
      <c r="B50" s="340">
        <v>38</v>
      </c>
      <c r="C50" s="341" t="s">
        <v>176</v>
      </c>
      <c r="D50" s="374" t="s">
        <v>478</v>
      </c>
      <c r="E50" s="342"/>
      <c r="F50" s="342"/>
    </row>
    <row r="51" spans="2:6" ht="25.95" customHeight="1" thickBot="1" x14ac:dyDescent="0.3">
      <c r="B51" s="427" t="s">
        <v>392</v>
      </c>
      <c r="C51" s="428"/>
      <c r="D51" s="428"/>
      <c r="E51" s="428"/>
      <c r="F51" s="429"/>
    </row>
    <row r="54" spans="2:6" x14ac:dyDescent="0.25">
      <c r="B54" s="5" t="s">
        <v>230</v>
      </c>
    </row>
    <row r="55" spans="2:6" x14ac:dyDescent="0.25">
      <c r="B55" s="5" t="s">
        <v>231</v>
      </c>
    </row>
  </sheetData>
  <mergeCells count="2">
    <mergeCell ref="B5:D5"/>
    <mergeCell ref="B51:F51"/>
  </mergeCells>
  <hyperlinks>
    <hyperlink ref="D50" r:id="rId1" xr:uid="{C0A78D7D-AA0C-441C-9618-C6295C5ED774}"/>
  </hyperlinks>
  <pageMargins left="0.70866141732283472" right="0.70866141732283472" top="0.78740157480314965" bottom="0.78740157480314965" header="0.31496062992125984" footer="0.31496062992125984"/>
  <pageSetup paperSize="9" scale="90" fitToHeight="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18" sqref="D18"/>
    </sheetView>
  </sheetViews>
  <sheetFormatPr defaultRowHeight="14.4" x14ac:dyDescent="0.3"/>
  <cols>
    <col min="1" max="1" width="3.6640625" customWidth="1"/>
    <col min="3" max="3" width="60.5546875" customWidth="1"/>
    <col min="4" max="4" width="28.109375" customWidth="1"/>
    <col min="5" max="5" width="8.109375" customWidth="1"/>
    <col min="7" max="7" width="35.109375" customWidth="1"/>
  </cols>
  <sheetData>
    <row r="1" spans="2:7" ht="10.199999999999999" customHeight="1" x14ac:dyDescent="0.3"/>
    <row r="2" spans="2:7" ht="15.6" x14ac:dyDescent="0.3">
      <c r="B2" s="74" t="str">
        <f>+Přehled!B2</f>
        <v xml:space="preserve">Citfin - Finanční trhy, a.s. </v>
      </c>
      <c r="D2" s="280" t="s">
        <v>222</v>
      </c>
    </row>
    <row r="3" spans="2:7" ht="10.199999999999999" customHeight="1" x14ac:dyDescent="0.3"/>
    <row r="4" spans="2:7" ht="15.6" x14ac:dyDescent="0.3">
      <c r="B4" s="275" t="s">
        <v>250</v>
      </c>
      <c r="C4" s="323"/>
      <c r="D4" s="324"/>
      <c r="E4" s="59"/>
    </row>
    <row r="5" spans="2:7" ht="16.2" customHeight="1" x14ac:dyDescent="0.3">
      <c r="B5" s="181" t="s">
        <v>277</v>
      </c>
      <c r="C5" s="181"/>
      <c r="D5" s="181"/>
    </row>
    <row r="6" spans="2:7" ht="16.2" customHeight="1" x14ac:dyDescent="0.3">
      <c r="B6" s="181" t="s">
        <v>224</v>
      </c>
    </row>
    <row r="7" spans="2:7" ht="16.2" customHeight="1" x14ac:dyDescent="0.3">
      <c r="B7" s="38" t="s">
        <v>39</v>
      </c>
      <c r="C7" s="39"/>
      <c r="D7" s="361">
        <f>+'IF RM1'!D7</f>
        <v>44926</v>
      </c>
      <c r="G7" s="66"/>
    </row>
    <row r="8" spans="2:7" x14ac:dyDescent="0.3">
      <c r="B8" s="14"/>
    </row>
    <row r="9" spans="2:7" x14ac:dyDescent="0.3">
      <c r="B9" s="14"/>
    </row>
    <row r="10" spans="2:7" ht="15" thickBot="1" x14ac:dyDescent="0.35">
      <c r="D10" s="87" t="s">
        <v>204</v>
      </c>
    </row>
    <row r="11" spans="2:7" ht="30" customHeight="1" thickBot="1" x14ac:dyDescent="0.35">
      <c r="B11" s="136"/>
      <c r="C11" s="137" t="s">
        <v>19</v>
      </c>
      <c r="D11" s="138" t="s">
        <v>393</v>
      </c>
    </row>
    <row r="12" spans="2:7" x14ac:dyDescent="0.3">
      <c r="B12" s="171">
        <v>1</v>
      </c>
      <c r="C12" s="172" t="s">
        <v>18</v>
      </c>
      <c r="D12" s="375">
        <v>18086250</v>
      </c>
    </row>
    <row r="13" spans="2:7" x14ac:dyDescent="0.3">
      <c r="B13" s="173">
        <v>2</v>
      </c>
      <c r="C13" s="174" t="s">
        <v>10</v>
      </c>
      <c r="D13" s="376">
        <v>15428994.1</v>
      </c>
    </row>
    <row r="14" spans="2:7" ht="15" thickBot="1" x14ac:dyDescent="0.35">
      <c r="B14" s="175">
        <v>3</v>
      </c>
      <c r="C14" s="176" t="s">
        <v>198</v>
      </c>
      <c r="D14" s="377">
        <v>11548446.570794087</v>
      </c>
    </row>
    <row r="15" spans="2:7" ht="15" thickBot="1" x14ac:dyDescent="0.35">
      <c r="B15" s="139"/>
      <c r="C15" s="430" t="s">
        <v>191</v>
      </c>
      <c r="D15" s="431"/>
    </row>
    <row r="16" spans="2:7" x14ac:dyDescent="0.3">
      <c r="B16" s="177">
        <v>4</v>
      </c>
      <c r="C16" s="178" t="s">
        <v>188</v>
      </c>
      <c r="D16" s="375">
        <v>1217333</v>
      </c>
    </row>
    <row r="17" spans="2:4" x14ac:dyDescent="0.3">
      <c r="B17" s="173">
        <v>5</v>
      </c>
      <c r="C17" s="174" t="s">
        <v>189</v>
      </c>
      <c r="D17" s="376">
        <v>2844539</v>
      </c>
    </row>
    <row r="18" spans="2:4" ht="15" thickBot="1" x14ac:dyDescent="0.35">
      <c r="B18" s="179">
        <v>6</v>
      </c>
      <c r="C18" s="180" t="s">
        <v>190</v>
      </c>
      <c r="D18" s="378">
        <v>7486574.5707940869</v>
      </c>
    </row>
    <row r="20" spans="2:4" ht="15" customHeight="1" x14ac:dyDescent="0.3">
      <c r="B20" s="414" t="s">
        <v>381</v>
      </c>
      <c r="C20" s="414"/>
      <c r="D20" s="414"/>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hana chlebcova</cp:lastModifiedBy>
  <cp:lastPrinted>2022-11-30T15:29:30Z</cp:lastPrinted>
  <dcterms:created xsi:type="dcterms:W3CDTF">2021-08-25T10:20:42Z</dcterms:created>
  <dcterms:modified xsi:type="dcterms:W3CDTF">2023-08-01T15:51:12Z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