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J:\finance_zal\Interní\Externí reporting\Web Citfin,s.d\2019\"/>
    </mc:Choice>
  </mc:AlternateContent>
  <xr:revisionPtr revIDLastSave="0" documentId="13_ncr:1_{0FF6F09D-C5CA-48A5-839F-5EC6B1B496B4}" xr6:coauthVersionLast="45" xr6:coauthVersionMax="45" xr10:uidLastSave="{00000000-0000-0000-0000-000000000000}"/>
  <bookViews>
    <workbookView xWindow="-108" yWindow="-108" windowWidth="23256" windowHeight="12576"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3" l="1"/>
  <c r="C6" i="11"/>
  <c r="D6" i="48" l="1"/>
  <c r="D6" i="7"/>
  <c r="L5" i="40"/>
  <c r="L4" i="40" l="1"/>
  <c r="L102" i="40" l="1"/>
  <c r="L85" i="40"/>
  <c r="L103" i="40" s="1"/>
  <c r="L76" i="40"/>
  <c r="L61" i="40"/>
  <c r="L77" i="40" s="1"/>
  <c r="L18" i="40"/>
  <c r="L51" i="40" s="1"/>
  <c r="L15" i="40"/>
  <c r="D8" i="17"/>
  <c r="D8" i="15"/>
  <c r="L52" i="40" l="1"/>
  <c r="L78" i="40" s="1"/>
  <c r="L104" i="40" s="1"/>
  <c r="C24" i="13"/>
  <c r="B24" i="13"/>
  <c r="C15" i="13"/>
  <c r="B15" i="13"/>
  <c r="B25" i="13"/>
  <c r="B8" i="13"/>
  <c r="B8" i="14" s="1"/>
  <c r="B23" i="14" s="1"/>
  <c r="B17" i="13" l="1"/>
  <c r="D6" i="43"/>
  <c r="C6" i="42"/>
  <c r="C6" i="41"/>
  <c r="D6" i="40"/>
  <c r="M2" i="40" s="1"/>
  <c r="D6" i="47"/>
  <c r="D6" i="46"/>
  <c r="D6" i="45"/>
  <c r="D6" i="17"/>
  <c r="D6" i="15"/>
  <c r="G6" i="14"/>
  <c r="D6" i="12"/>
  <c r="C6" i="10"/>
  <c r="C6" i="9"/>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<sst xmlns="http://schemas.openxmlformats.org/spreadsheetml/2006/main" count="5079" uniqueCount="3611">
  <si>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</si>
  <si>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</si>
  <si>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</si>
  <si>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</si>
  <si>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</si>
  <si>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</si>
  <si>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</si>
  <si>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</si>
  <si>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</si>
  <si>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</si>
  <si>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</si>
  <si>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</si>
  <si>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</si>
  <si>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</si>
  <si>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</si>
  <si>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</si>
  <si>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</si>
  <si>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</si>
  <si>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</si>
  <si>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</si>
  <si>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</si>
  <si>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</si>
  <si>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</si>
  <si>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</si>
  <si>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</si>
  <si>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</si>
  <si>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</si>
  <si>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</si>
  <si>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</si>
  <si>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</si>
  <si>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</si>
  <si>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</si>
  <si>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</si>
  <si>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</si>
  <si>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</si>
  <si>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</si>
  <si>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</si>
  <si>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</si>
  <si>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</si>
  <si>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</si>
  <si>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</si>
  <si>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</si>
  <si>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</si>
  <si>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</si>
  <si>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</si>
  <si>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</si>
  <si>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</si>
  <si>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</si>
  <si>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</si>
  <si>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</si>
  <si>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</si>
  <si>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</si>
  <si>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</si>
  <si>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</si>
  <si>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</si>
  <si>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</si>
  <si>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</si>
  <si>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</si>
  <si>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</si>
  <si>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</si>
  <si>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</si>
  <si>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</si>
  <si>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</si>
  <si>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</si>
  <si>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</si>
  <si>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</si>
  <si>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</si>
  <si>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</si>
  <si>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</si>
  <si>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</si>
  <si>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</si>
  <si>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</si>
  <si>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</si>
  <si>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</si>
  <si>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</si>
  <si>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</si>
  <si>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</si>
  <si>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</si>
  <si>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</si>
  <si>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</si>
  <si>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</si>
  <si>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</si>
  <si>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</si>
  <si>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</si>
  <si>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</si>
  <si>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</si>
  <si>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</si>
  <si>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</si>
  <si>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</si>
  <si>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</si>
  <si>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</si>
  <si>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</si>
  <si>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</si>
  <si>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</si>
  <si>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</si>
  <si>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</si>
  <si>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</si>
  <si>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</si>
  <si>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</si>
  <si>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</si>
  <si>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</si>
  <si>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</si>
  <si>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</si>
  <si>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</si>
  <si>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</si>
  <si>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</si>
  <si>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</si>
  <si>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</si>
  <si>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</si>
  <si>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</si>
  <si>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</si>
  <si>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</si>
  <si>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</si>
  <si>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</si>
  <si>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</si>
  <si>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</si>
  <si>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</si>
  <si>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</si>
  <si>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</si>
  <si>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</si>
  <si>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</si>
  <si>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</si>
  <si>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</si>
  <si>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</si>
  <si>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</si>
  <si>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</si>
  <si>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</si>
  <si>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</si>
  <si>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</si>
  <si>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</si>
  <si>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</si>
  <si>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</si>
  <si>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</si>
  <si>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</si>
  <si>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</si>
  <si>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</si>
  <si>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</si>
  <si>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</si>
  <si>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</si>
  <si>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</si>
  <si>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</si>
  <si>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</si>
  <si>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</si>
  <si>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</si>
  <si>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</si>
  <si>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</si>
  <si>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</si>
  <si>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</si>
  <si>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</si>
  <si>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</si>
  <si>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</si>
  <si>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</si>
  <si>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</si>
  <si>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</si>
  <si>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</si>
  <si>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</si>
  <si>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</si>
  <si>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</si>
  <si>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</si>
  <si>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</si>
  <si>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</si>
  <si>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</si>
  <si>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</si>
  <si>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</si>
  <si>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</si>
  <si>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</si>
  <si>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</si>
  <si>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</si>
  <si>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</si>
  <si>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</si>
  <si>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</si>
  <si>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</si>
  <si>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</si>
  <si>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</si>
  <si>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</si>
  <si>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</si>
  <si>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</si>
  <si>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</si>
  <si>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</si>
  <si>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</si>
  <si>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</si>
  <si>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</si>
  <si>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</si>
  <si>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</si>
  <si>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</si>
  <si>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</si>
  <si>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</si>
  <si>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</si>
  <si>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</si>
  <si>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</si>
  <si>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</si>
  <si>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</si>
  <si>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</si>
  <si>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</si>
  <si>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</si>
  <si>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</si>
  <si>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</si>
  <si>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</si>
  <si>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</si>
  <si>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</si>
  <si>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</si>
  <si>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</si>
  <si>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</si>
  <si>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</si>
  <si>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</si>
  <si>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</si>
  <si>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</si>
  <si>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</si>
  <si>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</si>
  <si>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</si>
  <si>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</si>
  <si>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</si>
  <si>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</si>
  <si>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</si>
  <si>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</si>
  <si>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</si>
  <si>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</si>
  <si>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</si>
  <si>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</si>
  <si>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</si>
  <si>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</si>
  <si>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</si>
  <si>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</si>
  <si>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</si>
  <si>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</si>
  <si>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</si>
  <si>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</si>
  <si>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</si>
  <si>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</si>
  <si>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</si>
  <si>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</si>
  <si>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</si>
  <si>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</si>
  <si>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</si>
  <si>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</si>
  <si>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</si>
  <si>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</si>
  <si>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</si>
  <si>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</si>
  <si>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</si>
  <si>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</si>
  <si>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</si>
  <si>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</si>
  <si>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</si>
  <si>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</si>
  <si>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</si>
  <si>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</si>
  <si>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</si>
  <si>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</si>
  <si>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</si>
  <si>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</si>
  <si>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</si>
  <si>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</si>
  <si>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</si>
  <si>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</si>
  <si>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</si>
  <si>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</si>
  <si>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</si>
  <si>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</si>
  <si>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</si>
  <si>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</si>
  <si>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</si>
  <si>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</si>
  <si>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</si>
  <si>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</si>
  <si>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</si>
  <si>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</si>
  <si>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</si>
  <si>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</si>
  <si>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</si>
  <si>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</si>
  <si>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</si>
  <si>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</si>
  <si>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</si>
  <si>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</si>
  <si>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</si>
  <si>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</si>
  <si>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</si>
  <si>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</si>
  <si>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</si>
  <si>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</si>
  <si>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</si>
  <si>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</si>
  <si>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</si>
  <si>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</si>
  <si>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</si>
  <si>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</si>
  <si>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</si>
  <si>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</si>
  <si>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</si>
  <si>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</si>
  <si>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</si>
  <si>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</si>
  <si>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</si>
  <si>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</si>
  <si>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</si>
  <si>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</si>
  <si>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</si>
  <si>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</si>
  <si>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</si>
  <si>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</si>
  <si>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</si>
  <si>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</si>
  <si>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</si>
  <si>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</si>
  <si>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</si>
  <si>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</si>
  <si>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</si>
  <si>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</si>
  <si>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</si>
  <si>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</si>
  <si>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</si>
  <si>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</si>
  <si>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</si>
  <si>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</si>
  <si>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</si>
  <si>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</si>
  <si>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</si>
  <si>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</si>
  <si>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</si>
  <si>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</si>
  <si>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</si>
  <si>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</si>
  <si>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</si>
  <si>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</si>
  <si>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</si>
  <si>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</si>
  <si>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</si>
  <si>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</si>
  <si>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</si>
  <si>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</si>
  <si>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</si>
  <si>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</si>
  <si>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</si>
  <si>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</si>
  <si>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</si>
  <si>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</si>
  <si>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</si>
  <si>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</si>
  <si>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</si>
  <si>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</si>
  <si>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</si>
  <si>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</si>
  <si>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</si>
  <si>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</si>
  <si>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</si>
  <si>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</si>
  <si>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</si>
  <si>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</si>
  <si>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</si>
  <si>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</si>
  <si>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</si>
  <si>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</si>
  <si>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</si>
  <si>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</si>
  <si>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</si>
  <si>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</si>
  <si>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</si>
  <si>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</si>
  <si>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</si>
  <si>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</si>
  <si>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</si>
  <si>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</si>
  <si>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</si>
  <si>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</si>
  <si>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</si>
  <si>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</si>
  <si>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</si>
  <si>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</si>
  <si>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</si>
  <si>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</si>
  <si>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</si>
  <si>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</si>
  <si>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</si>
  <si>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</si>
  <si>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</si>
  <si>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</si>
  <si>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</si>
  <si>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</si>
  <si>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</si>
  <si>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</si>
  <si>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</si>
  <si>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</si>
  <si>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</si>
  <si>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</si>
  <si>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</si>
  <si>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</si>
  <si>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</si>
  <si>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</si>
  <si>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</si>
  <si>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</si>
  <si>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</si>
  <si>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</si>
  <si>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</si>
  <si>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</si>
  <si>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</si>
  <si>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</si>
  <si>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</si>
  <si>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</si>
  <si>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</si>
  <si>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</si>
  <si>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</si>
  <si>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</si>
  <si>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</si>
  <si>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</si>
  <si>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</si>
  <si>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</si>
  <si>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</si>
  <si>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</si>
  <si>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</si>
  <si>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</si>
  <si>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</si>
  <si>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</si>
  <si>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</si>
  <si>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</si>
  <si>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</si>
  <si>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</si>
  <si>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</si>
  <si>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</si>
  <si>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</si>
  <si>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</si>
  <si>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</si>
  <si>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</si>
  <si>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</si>
  <si>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</si>
  <si>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</si>
  <si>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</si>
  <si>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</si>
  <si>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</si>
  <si>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</si>
  <si>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</si>
  <si>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</si>
  <si>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</si>
  <si>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</si>
  <si>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</si>
  <si>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</si>
  <si>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</si>
  <si>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</si>
  <si>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</si>
  <si>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</si>
  <si>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</si>
  <si>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</si>
  <si>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</si>
  <si>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</si>
  <si>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</si>
  <si>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</si>
  <si>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</si>
  <si>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</si>
  <si>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</si>
  <si>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</si>
  <si>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</si>
  <si>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</si>
  <si>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</si>
  <si>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</si>
  <si>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</si>
  <si>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</si>
  <si>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</si>
  <si>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</si>
  <si>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</si>
  <si>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</si>
  <si>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</si>
  <si>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</si>
  <si>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</si>
  <si>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</si>
  <si>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</si>
  <si>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</si>
  <si>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</si>
  <si>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</si>
  <si>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</si>
  <si>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</si>
  <si>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</si>
  <si>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</si>
  <si>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</si>
  <si>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</si>
  <si>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</si>
  <si>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</si>
  <si>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</si>
  <si>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</si>
  <si>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</si>
  <si>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</si>
  <si>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</si>
  <si>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</si>
  <si>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</si>
  <si>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</si>
  <si>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</si>
  <si>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</si>
  <si>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</si>
  <si>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</si>
  <si>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</si>
  <si>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</si>
  <si>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</si>
  <si>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</si>
  <si>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</si>
  <si>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</si>
  <si>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</si>
  <si>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</si>
  <si>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</si>
  <si>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</si>
  <si>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</si>
  <si>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</si>
  <si>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</si>
  <si>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</si>
  <si>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</si>
  <si>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</si>
  <si>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</si>
  <si>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</si>
  <si>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</si>
  <si>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</si>
  <si>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</si>
  <si>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</si>
  <si>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</si>
  <si>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</si>
  <si>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</si>
  <si>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</si>
  <si>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</si>
  <si>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</si>
  <si>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</si>
  <si>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</si>
  <si>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</si>
  <si>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</si>
  <si>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</si>
  <si>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</si>
  <si>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</si>
  <si>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</si>
  <si>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</si>
  <si>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</si>
  <si>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</si>
  <si>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</si>
  <si>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</si>
  <si>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</si>
  <si>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</si>
  <si>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</si>
  <si>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</si>
  <si>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</si>
  <si>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</si>
  <si>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</si>
  <si>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</si>
  <si>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</si>
  <si>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</si>
  <si>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</si>
  <si>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</si>
  <si>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</si>
  <si>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</si>
  <si>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</si>
  <si>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</si>
  <si>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</si>
  <si>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</si>
  <si>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</si>
  <si>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</si>
  <si>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</si>
  <si>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</si>
  <si>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</si>
  <si>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</si>
  <si>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</si>
  <si>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</si>
  <si>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</si>
  <si>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</si>
  <si>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</si>
  <si>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</si>
  <si>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</si>
  <si>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</si>
  <si>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</si>
  <si>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</si>
  <si>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</si>
  <si>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</si>
  <si>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</si>
  <si>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</si>
  <si>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</si>
  <si>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</si>
  <si>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</si>
  <si>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</si>
  <si>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</si>
  <si>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</si>
  <si>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</si>
  <si>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</si>
  <si>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</si>
  <si>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</si>
  <si>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</si>
  <si>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</si>
  <si>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</si>
  <si>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</si>
  <si>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</si>
  <si>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</si>
  <si>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</si>
  <si>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</si>
  <si>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</si>
  <si>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</si>
  <si>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</si>
  <si>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</si>
  <si>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</si>
  <si>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</si>
  <si>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</si>
  <si>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</si>
  <si>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</si>
  <si>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</si>
  <si>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</si>
  <si>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</si>
  <si>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</si>
  <si>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</si>
  <si>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</si>
  <si>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</si>
  <si>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</si>
  <si>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</si>
  <si>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</si>
  <si>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</si>
  <si>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</si>
  <si>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</si>
  <si>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</si>
  <si>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</si>
  <si>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</si>
  <si>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</si>
  <si>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</si>
  <si>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</si>
  <si>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</si>
  <si>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</si>
  <si>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</si>
  <si>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</si>
  <si>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</si>
  <si>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</si>
  <si>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</si>
  <si>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</si>
  <si>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</si>
  <si>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</si>
  <si>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</si>
  <si>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</si>
  <si>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</si>
  <si>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</si>
  <si>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</si>
  <si>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</si>
  <si>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</si>
  <si>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</si>
  <si>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</si>
  <si>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</si>
  <si>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</si>
  <si>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</si>
  <si>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</si>
  <si>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</si>
  <si>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</si>
  <si>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</si>
  <si>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</si>
  <si>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</si>
  <si>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</si>
  <si>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</si>
  <si>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</si>
  <si>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</si>
  <si>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</si>
  <si>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</si>
  <si>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</si>
  <si>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</si>
  <si>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</si>
  <si>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</si>
  <si>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</si>
  <si>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</si>
  <si>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</si>
  <si>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</si>
  <si>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</si>
  <si>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</si>
  <si>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</si>
  <si>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</si>
  <si>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</si>
  <si>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</si>
  <si>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</si>
  <si>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</si>
  <si>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</si>
  <si>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</si>
  <si>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</si>
  <si>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</si>
  <si>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</si>
  <si>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</si>
  <si>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</si>
  <si>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</si>
  <si>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</si>
  <si>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</si>
  <si>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</si>
  <si>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</si>
  <si>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</si>
  <si>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</si>
  <si>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</si>
  <si>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</si>
  <si>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</si>
  <si>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</si>
  <si>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</si>
  <si>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</si>
  <si>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</si>
  <si>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</si>
  <si>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</si>
  <si>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</si>
  <si>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</si>
  <si>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</si>
  <si>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</si>
  <si>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</si>
  <si>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</si>
  <si>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</si>
  <si>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</si>
  <si>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</si>
  <si>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</si>
  <si>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</si>
  <si>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</si>
  <si>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</si>
  <si>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</si>
  <si>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</si>
  <si>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</si>
  <si>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</si>
  <si>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</si>
  <si>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</si>
  <si>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</si>
  <si>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</si>
  <si>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</si>
  <si>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</si>
  <si>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</si>
  <si>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</si>
  <si>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</si>
  <si>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</si>
  <si>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</si>
  <si>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</si>
  <si>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</si>
  <si>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</si>
  <si>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</si>
  <si>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</si>
  <si>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</si>
  <si>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</si>
  <si>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</si>
  <si>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</si>
  <si>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</si>
  <si>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</si>
  <si>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</si>
  <si>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</si>
  <si>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</si>
  <si>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</si>
  <si>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</si>
  <si>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</si>
  <si>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</si>
  <si>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</si>
  <si>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</si>
  <si>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</si>
  <si>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</si>
  <si>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</si>
  <si>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</si>
  <si>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</si>
  <si>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</si>
  <si>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</si>
  <si>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</si>
  <si>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</si>
  <si>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</si>
  <si>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</si>
  <si>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</si>
  <si>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</si>
  <si>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</si>
  <si>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</si>
  <si>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</si>
  <si>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</si>
  <si>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</si>
  <si>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</si>
  <si>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</si>
  <si>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</si>
  <si>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</si>
  <si>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</si>
  <si>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</si>
  <si>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</si>
  <si>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</si>
  <si>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</si>
  <si>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</si>
  <si>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</si>
  <si>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</si>
  <si>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</si>
  <si>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</si>
  <si>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</si>
  <si>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</si>
  <si>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</si>
  <si>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</si>
  <si>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</si>
  <si>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</si>
  <si>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</si>
  <si>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</si>
  <si>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</si>
  <si>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</si>
  <si>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</si>
  <si>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</si>
  <si>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</si>
  <si>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</si>
  <si>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</si>
  <si>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</si>
  <si>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</si>
  <si>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</si>
  <si>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</si>
  <si>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</si>
  <si>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</si>
  <si>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</si>
  <si>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</si>
  <si>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</si>
  <si>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</si>
  <si>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</si>
  <si>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</si>
  <si>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</si>
  <si>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</si>
  <si>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</si>
  <si>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</si>
  <si>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</si>
  <si>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</si>
  <si>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</si>
  <si>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</si>
  <si>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</si>
  <si>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</si>
  <si>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</si>
  <si>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</si>
  <si>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</si>
  <si>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</si>
  <si>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</si>
  <si>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</si>
  <si>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</si>
  <si>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</si>
  <si>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</si>
  <si>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</si>
  <si>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</si>
  <si>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</si>
  <si>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</si>
  <si>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</si>
  <si>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</si>
  <si>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</si>
  <si>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</si>
  <si>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</si>
  <si>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</si>
  <si>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</si>
  <si>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</si>
  <si>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</si>
  <si>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</si>
  <si>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</si>
  <si>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</si>
  <si>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</si>
  <si>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</si>
  <si>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</si>
  <si>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</si>
  <si>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</si>
  <si>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</si>
  <si>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</si>
  <si>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</si>
  <si>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</si>
  <si>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</si>
  <si>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</si>
  <si>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</si>
  <si>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</si>
  <si>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</si>
  <si>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</si>
  <si>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</si>
  <si>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</si>
  <si>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</si>
  <si>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</si>
  <si>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</si>
  <si>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</si>
  <si>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</si>
  <si>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</si>
  <si>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</si>
  <si>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</si>
  <si>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</si>
  <si>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</si>
  <si>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</si>
  <si>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</si>
  <si>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</si>
  <si>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</si>
  <si>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</si>
  <si>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</si>
  <si>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</si>
  <si>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</si>
  <si>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</si>
  <si>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</si>
  <si>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</si>
  <si>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</si>
  <si>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</si>
  <si>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</si>
  <si>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</si>
  <si>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</si>
  <si>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</si>
  <si>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</si>
  <si>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</si>
  <si>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</si>
  <si>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</si>
  <si>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</si>
  <si>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</si>
  <si>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</si>
  <si>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</si>
  <si>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</si>
  <si>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</si>
  <si>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</si>
  <si>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</si>
  <si>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</si>
  <si>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</si>
  <si>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</si>
  <si>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</si>
  <si>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</si>
  <si>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</si>
  <si>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</si>
  <si>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</si>
  <si>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</si>
  <si>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</si>
  <si>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</si>
  <si>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</si>
  <si>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</si>
  <si>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</si>
  <si>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</si>
  <si>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</si>
  <si>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</si>
  <si>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</si>
  <si>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</si>
  <si>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</si>
  <si>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</si>
  <si>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</si>
  <si>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</si>
  <si>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</si>
  <si>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</si>
  <si>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</si>
  <si>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</si>
  <si>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</si>
  <si>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</si>
  <si>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</si>
  <si>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</si>
  <si>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</si>
  <si>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</si>
  <si>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</si>
  <si>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</si>
  <si>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</si>
  <si>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</si>
  <si>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</si>
  <si>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</si>
  <si>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</si>
  <si>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</si>
  <si>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</si>
  <si>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</si>
  <si>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</si>
  <si>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</si>
  <si>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</si>
  <si>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</si>
  <si>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</si>
  <si>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</si>
  <si>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</si>
  <si>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</si>
  <si>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</si>
  <si>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</si>
  <si>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</si>
  <si>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</si>
  <si>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</si>
  <si>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</si>
  <si>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</si>
  <si>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</si>
  <si>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</si>
  <si>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</si>
  <si>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</si>
  <si>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</si>
  <si>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</si>
  <si>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</si>
  <si>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</si>
  <si>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</si>
  <si>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</si>
  <si>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</si>
  <si>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</si>
  <si>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</si>
  <si>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</si>
  <si>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</si>
  <si>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</si>
  <si>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</si>
  <si>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</si>
  <si>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</si>
  <si>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</si>
  <si>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</si>
  <si>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</si>
  <si>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</si>
  <si>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</si>
  <si>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</si>
  <si>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</si>
  <si>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</si>
  <si>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</si>
  <si>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</si>
  <si>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</si>
  <si>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</si>
  <si>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</si>
  <si>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</si>
  <si>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</si>
  <si>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</si>
  <si>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</si>
  <si>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</si>
  <si>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</si>
  <si>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</si>
  <si>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</si>
  <si>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</si>
  <si>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</si>
  <si>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</si>
  <si>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</si>
  <si>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</si>
  <si>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</si>
  <si>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</si>
  <si>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</si>
  <si>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</si>
  <si>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</si>
  <si>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</si>
  <si>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</si>
  <si>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</si>
  <si>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</si>
  <si>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</si>
  <si>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</si>
  <si>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</si>
  <si>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</si>
  <si>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</si>
  <si>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</si>
  <si>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</si>
  <si>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</si>
  <si>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</si>
  <si>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</si>
  <si>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</si>
  <si>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</si>
  <si>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</si>
  <si>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</si>
  <si>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</si>
  <si>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</si>
  <si>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</si>
  <si>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</si>
  <si>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</si>
  <si>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</si>
  <si>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</si>
  <si>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</si>
  <si>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</si>
  <si>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</si>
  <si>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</si>
  <si>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</si>
  <si>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</si>
  <si>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</si>
  <si>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</si>
  <si>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</si>
  <si>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</si>
  <si>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</si>
  <si>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</si>
  <si>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</si>
  <si>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</si>
  <si>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</si>
  <si>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</si>
  <si>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</si>
  <si>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</si>
  <si>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</si>
  <si>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</si>
  <si>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</si>
  <si>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</si>
  <si>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</si>
  <si>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</si>
  <si>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</si>
  <si>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</si>
  <si>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</si>
  <si>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</si>
  <si>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</si>
  <si>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</si>
  <si>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</si>
  <si>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</si>
  <si>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</si>
  <si>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</si>
  <si>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</si>
  <si>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</si>
  <si>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</si>
  <si>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</si>
  <si>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</si>
  <si>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</si>
  <si>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</si>
  <si>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</si>
  <si>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</si>
  <si>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</si>
  <si>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</si>
  <si>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</si>
  <si>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</si>
  <si>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</si>
  <si>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</si>
  <si>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</si>
  <si>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</si>
  <si>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</si>
  <si>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</si>
  <si>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</si>
  <si>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</si>
  <si>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</si>
  <si>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</si>
  <si>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</si>
  <si>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</si>
  <si>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</si>
  <si>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</si>
  <si>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</si>
  <si>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</si>
  <si>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</si>
  <si>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</si>
  <si>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</si>
  <si>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</si>
  <si>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</si>
  <si>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</si>
  <si>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</si>
  <si>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</si>
  <si>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</si>
  <si>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</si>
  <si>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</si>
  <si>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</si>
  <si>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</si>
  <si>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</si>
  <si>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</si>
  <si>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</si>
  <si>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</si>
  <si>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</si>
  <si>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</si>
  <si>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</si>
  <si>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</si>
  <si>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</si>
  <si>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</si>
  <si>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</si>
  <si>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</si>
  <si>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</si>
  <si>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</si>
  <si>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</si>
  <si>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</si>
  <si>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</si>
  <si>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</si>
  <si>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</si>
  <si>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</si>
  <si>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</si>
  <si>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</si>
  <si>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</si>
  <si>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</si>
  <si>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</si>
  <si>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</si>
  <si>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</si>
  <si>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</si>
  <si>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</si>
  <si>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</si>
  <si>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</si>
  <si>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</si>
  <si>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</si>
  <si>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</si>
  <si>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</si>
  <si>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</si>
  <si>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</si>
  <si>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</si>
  <si>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</si>
  <si>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</si>
  <si>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</si>
  <si>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</si>
  <si>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</si>
  <si>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</si>
  <si>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</si>
  <si>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</si>
  <si>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</si>
  <si>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</si>
  <si>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</si>
  <si>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</si>
  <si>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</si>
  <si>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</si>
  <si>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</si>
  <si>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</si>
  <si>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</si>
  <si>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</si>
  <si>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</si>
  <si>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</si>
  <si>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</si>
  <si>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</si>
  <si>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</si>
  <si>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</si>
  <si>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</si>
  <si>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</si>
  <si>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</si>
  <si>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</si>
  <si>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</si>
  <si>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</si>
  <si>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</si>
  <si>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</si>
  <si>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</si>
  <si>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</si>
  <si>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</si>
  <si>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</si>
  <si>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</si>
  <si>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</si>
  <si>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</si>
  <si>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</si>
  <si>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</si>
  <si>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</si>
  <si>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</si>
  <si>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</si>
  <si>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</si>
  <si>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</si>
  <si>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</si>
  <si>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</si>
  <si>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</si>
  <si>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</si>
  <si>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</si>
  <si>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</si>
  <si>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</si>
  <si>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</si>
  <si>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</si>
  <si>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</si>
  <si>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</si>
  <si>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</si>
  <si>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</si>
  <si>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</si>
  <si>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</si>
  <si>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</si>
  <si>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</si>
  <si>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</si>
  <si>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</si>
  <si>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</si>
  <si>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</si>
  <si>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</si>
  <si>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</si>
  <si>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</si>
  <si>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</si>
  <si>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</si>
  <si>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</si>
  <si>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</si>
  <si>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</si>
  <si>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</si>
  <si>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</si>
  <si>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</si>
  <si>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</si>
  <si>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</si>
  <si>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</si>
  <si>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</si>
  <si>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</si>
  <si>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</si>
  <si>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</si>
  <si>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</si>
  <si>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</si>
  <si>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</si>
  <si>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</si>
  <si>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</si>
  <si>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</si>
  <si>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</si>
  <si>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</si>
  <si>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</si>
  <si>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</si>
  <si>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</si>
  <si>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</si>
  <si>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</si>
  <si>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</si>
  <si>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</si>
  <si>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</si>
  <si>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</si>
  <si>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</si>
  <si>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</si>
  <si>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</si>
  <si>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</si>
  <si>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</si>
  <si>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</si>
  <si>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</si>
  <si>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</si>
  <si>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</si>
  <si>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</si>
  <si>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</si>
  <si>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</si>
  <si>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</si>
  <si>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</si>
  <si>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</si>
  <si>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</si>
  <si>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</si>
  <si>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</si>
  <si>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</si>
  <si>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</si>
  <si>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</si>
  <si>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</si>
  <si>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</si>
  <si>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</si>
  <si>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</si>
  <si>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</si>
  <si>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</si>
  <si>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</si>
  <si>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</si>
  <si>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</si>
  <si>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</si>
  <si>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</si>
  <si>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</si>
  <si>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</si>
  <si>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</si>
  <si>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</si>
  <si>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</si>
  <si>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</si>
  <si>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</si>
  <si>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</si>
  <si>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</si>
  <si>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</si>
  <si>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</si>
  <si>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</si>
  <si>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</si>
  <si>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</si>
  <si>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</si>
  <si>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</si>
  <si>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</si>
  <si>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</si>
  <si>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</si>
  <si>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</si>
  <si>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</si>
  <si>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</si>
  <si>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</si>
  <si>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</si>
  <si>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</si>
  <si>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</si>
  <si>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</si>
  <si>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</si>
  <si>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</si>
  <si>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</si>
  <si>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</si>
  <si>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</si>
  <si>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</si>
  <si>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</si>
  <si>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</si>
  <si>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</si>
  <si>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</si>
  <si>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</si>
  <si>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</si>
  <si>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</si>
  <si>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</si>
  <si>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</si>
  <si>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</si>
  <si>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</si>
  <si>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</si>
  <si>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</si>
  <si>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</si>
  <si>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</si>
  <si>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</si>
  <si>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</si>
  <si>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</si>
  <si>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</si>
  <si>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</si>
  <si>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</si>
  <si>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</si>
  <si>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</si>
  <si>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</si>
  <si>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</si>
  <si>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</si>
  <si>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</si>
  <si>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</si>
  <si>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</si>
  <si>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</si>
  <si>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</si>
  <si>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</si>
  <si>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</si>
  <si>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</si>
  <si>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</si>
  <si>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</si>
  <si>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</si>
  <si>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</si>
  <si>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</si>
  <si>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</si>
  <si>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</si>
  <si>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</si>
  <si>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</si>
  <si>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</si>
  <si>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</si>
  <si>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</si>
  <si>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</si>
  <si>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</si>
  <si>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</si>
  <si>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</si>
  <si>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</si>
  <si>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</si>
  <si>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</si>
  <si>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</si>
  <si>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</si>
  <si>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</si>
  <si>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</si>
  <si>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</si>
  <si>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</si>
  <si>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</si>
  <si>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</si>
  <si>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</si>
  <si>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</si>
  <si>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</si>
  <si>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</si>
  <si>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</si>
  <si>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</si>
  <si>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</si>
  <si>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</si>
  <si>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</si>
  <si>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</si>
  <si>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</si>
  <si>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</si>
  <si>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</si>
  <si>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</si>
  <si>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</si>
  <si>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</si>
  <si>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</si>
  <si>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</si>
  <si>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</si>
  <si>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</si>
  <si>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</si>
  <si>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</si>
  <si>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</si>
  <si>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</si>
  <si>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</si>
  <si>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</si>
  <si>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</si>
  <si>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</si>
  <si>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</si>
  <si>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</si>
  <si>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</si>
  <si>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</si>
  <si>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</si>
  <si>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</si>
  <si>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</si>
  <si>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</si>
  <si>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</si>
  <si>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</si>
  <si>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</si>
  <si>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</si>
  <si>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</si>
  <si>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</si>
  <si>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</si>
  <si>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</si>
  <si>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</si>
  <si>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</si>
  <si>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</si>
  <si>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</si>
  <si>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</si>
  <si>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</si>
  <si>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</si>
  <si>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</si>
  <si>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</si>
  <si>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</si>
  <si>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</si>
  <si>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</si>
  <si>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</si>
  <si>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</si>
  <si>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</si>
  <si>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</si>
  <si>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</si>
  <si>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</si>
  <si>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</si>
  <si>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</si>
  <si>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</si>
  <si>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</si>
  <si>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</si>
  <si>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</si>
  <si>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</si>
  <si>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</si>
  <si>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</si>
  <si>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</si>
  <si>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</si>
  <si>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</si>
  <si>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</si>
  <si>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</si>
  <si>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</si>
  <si>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</si>
  <si>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</si>
  <si>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</si>
  <si>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</si>
  <si>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</si>
  <si>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</si>
  <si>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</si>
  <si>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</si>
  <si>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</si>
  <si>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</si>
  <si>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</si>
  <si>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</si>
  <si>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</si>
  <si>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</si>
  <si>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</si>
  <si>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</si>
  <si>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</si>
  <si>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</si>
  <si>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</si>
  <si>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</si>
  <si>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</si>
  <si>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</si>
  <si>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</si>
  <si>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</si>
  <si>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</si>
  <si>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</si>
  <si>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</si>
  <si>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</si>
  <si>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</si>
  <si>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</si>
  <si>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</si>
  <si>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</si>
  <si>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</si>
  <si>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</si>
  <si>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</si>
  <si>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</si>
  <si>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</si>
  <si>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</si>
  <si>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</si>
  <si>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</si>
  <si>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</si>
  <si>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</si>
  <si>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</si>
  <si>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</si>
  <si>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</si>
  <si>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</si>
  <si>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</si>
  <si>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</si>
  <si>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</si>
  <si>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</si>
  <si>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</si>
  <si>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</si>
  <si>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</si>
  <si>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</si>
  <si>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</si>
  <si>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</si>
  <si>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</si>
  <si>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</si>
  <si>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</si>
  <si>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</si>
  <si>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</si>
  <si>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</si>
  <si>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</si>
  <si>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</si>
  <si>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</si>
  <si>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</si>
  <si>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</si>
  <si>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</si>
  <si>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</si>
  <si>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</si>
  <si>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</si>
  <si>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</si>
  <si>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</si>
  <si>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</si>
  <si>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</si>
  <si>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</si>
  <si>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</si>
  <si>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</si>
  <si>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</si>
  <si>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</si>
  <si>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</si>
  <si>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</si>
  <si>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</si>
  <si>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</si>
  <si>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</si>
  <si>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</si>
  <si>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</si>
  <si>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</si>
  <si>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</si>
  <si>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</si>
  <si>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</si>
  <si>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</si>
  <si>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</si>
  <si>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</si>
  <si>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</si>
  <si>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</si>
  <si>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</si>
  <si>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</si>
  <si>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</si>
  <si>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</si>
  <si>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</si>
  <si>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</si>
  <si>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</si>
  <si>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</si>
  <si>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</si>
  <si>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</si>
  <si>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</si>
  <si>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</si>
  <si>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</si>
  <si>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</si>
  <si>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</si>
  <si>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</si>
  <si>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</si>
  <si>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</si>
  <si>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</si>
  <si>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</si>
  <si>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</si>
  <si>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</si>
  <si>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</si>
  <si>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</si>
  <si>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</si>
  <si>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</si>
  <si>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</si>
  <si>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</si>
  <si>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</si>
  <si>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</si>
  <si>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</si>
  <si>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</si>
  <si>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</si>
  <si>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</si>
  <si>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</si>
  <si>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</si>
  <si>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</si>
  <si>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</si>
  <si>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</si>
  <si>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</si>
  <si>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</si>
  <si>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</si>
  <si>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</si>
  <si>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</si>
  <si>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</si>
  <si>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</si>
  <si>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</si>
  <si>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</si>
  <si>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</si>
  <si>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</si>
  <si>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</si>
  <si>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</si>
  <si>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</si>
  <si>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</si>
  <si>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</si>
  <si>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</si>
  <si>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</si>
  <si>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</si>
  <si>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</si>
  <si>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</si>
  <si>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</si>
  <si>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</si>
  <si>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</si>
  <si>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</si>
  <si>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</si>
  <si>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</si>
  <si>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</si>
  <si>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</si>
  <si>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</si>
  <si>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</si>
  <si>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</si>
  <si>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</si>
  <si>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</si>
  <si>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</si>
  <si>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</si>
  <si>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</si>
  <si>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</si>
  <si>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</si>
  <si>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</si>
  <si>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</si>
  <si>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</si>
  <si>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</si>
  <si>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</si>
  <si>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</si>
  <si>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</si>
  <si>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</si>
  <si>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</si>
  <si>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</si>
  <si>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</si>
  <si>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</si>
  <si>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</si>
  <si>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</si>
  <si>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</si>
  <si>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</si>
  <si>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</si>
  <si>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</si>
  <si>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</si>
  <si>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</si>
  <si>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</si>
  <si>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</si>
  <si>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</si>
  <si>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</si>
  <si>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</si>
  <si>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</si>
  <si>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</si>
  <si>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</si>
  <si>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</si>
  <si>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</si>
  <si>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</si>
  <si>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</si>
  <si>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</si>
  <si>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</si>
  <si>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</si>
  <si>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</si>
  <si>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</si>
  <si>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</si>
  <si>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</si>
  <si>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</si>
  <si>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</si>
  <si>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</si>
  <si>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</si>
  <si>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</si>
  <si>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</si>
  <si>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</si>
  <si>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</si>
  <si>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</si>
  <si>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</si>
  <si>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</si>
  <si>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</si>
  <si>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</si>
  <si>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</si>
  <si>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</si>
  <si>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</si>
  <si>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</si>
  <si>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</si>
  <si>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</si>
  <si>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</si>
  <si>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</si>
  <si>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</si>
  <si>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</si>
  <si>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</si>
  <si>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</si>
  <si>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</si>
  <si>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</si>
  <si>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</si>
  <si>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</si>
  <si>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</si>
  <si>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</si>
  <si>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</si>
  <si>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</si>
  <si>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</si>
  <si>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</si>
  <si>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</si>
  <si>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</si>
  <si>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</si>
  <si>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</si>
  <si>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</si>
  <si>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</si>
  <si>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</si>
  <si>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</si>
  <si>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</si>
  <si>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</si>
  <si>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</si>
  <si>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</si>
  <si>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</si>
  <si>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</si>
  <si>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</si>
  <si>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</si>
  <si>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</si>
  <si>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</si>
  <si>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</si>
  <si>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</si>
  <si>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</si>
  <si>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</si>
  <si>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</si>
  <si>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</si>
  <si>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</si>
  <si>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</si>
  <si>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</si>
  <si>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</si>
  <si>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</si>
  <si>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</si>
  <si>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</si>
  <si>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</si>
  <si>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</si>
  <si>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</si>
  <si>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</si>
  <si>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</si>
  <si>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</si>
  <si>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</si>
  <si>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</si>
  <si>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</si>
  <si>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</si>
  <si>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</si>
  <si>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</si>
  <si>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</si>
  <si>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</si>
  <si>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</si>
  <si>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</si>
  <si>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</si>
  <si>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</si>
  <si>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</si>
  <si>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</si>
  <si>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</si>
  <si>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</si>
  <si>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</si>
  <si>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</si>
  <si>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</si>
  <si>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</si>
  <si>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</si>
  <si>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</si>
  <si>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</si>
  <si>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</si>
  <si>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</si>
  <si>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</si>
  <si>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</si>
  <si>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</si>
  <si>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</si>
  <si>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</si>
  <si>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</si>
  <si>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</si>
  <si>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</si>
  <si>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</si>
  <si>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</si>
  <si>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</si>
  <si>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</si>
  <si>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</si>
  <si>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</si>
  <si>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</si>
  <si>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</si>
  <si>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</si>
  <si>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</si>
  <si>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</si>
  <si>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</si>
  <si>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</si>
  <si>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</si>
  <si>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</si>
  <si>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</si>
  <si>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</si>
  <si>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</si>
  <si>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</si>
  <si>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</si>
  <si>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</si>
  <si>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</si>
  <si>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</si>
  <si>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</si>
  <si>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</si>
  <si>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</si>
  <si>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</si>
  <si>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</si>
  <si>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</si>
  <si>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</si>
  <si>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</si>
  <si>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</si>
  <si>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</si>
  <si>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</si>
  <si>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</si>
  <si>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</si>
  <si>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</si>
  <si>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</si>
  <si>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</si>
  <si>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</si>
  <si>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</si>
  <si>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</si>
  <si>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</si>
  <si>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</si>
  <si>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</si>
  <si>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</si>
  <si>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</si>
  <si>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</si>
  <si>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</si>
  <si>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</si>
  <si>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</si>
  <si>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</si>
  <si>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</si>
  <si>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</si>
  <si>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</si>
  <si>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</si>
  <si>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</si>
  <si>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</si>
  <si>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</si>
  <si>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</si>
  <si>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</si>
  <si>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</si>
  <si>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</si>
  <si>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</si>
  <si>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</si>
  <si>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</si>
  <si>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</si>
  <si>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</si>
  <si>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</si>
  <si>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</si>
  <si>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</si>
  <si>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</si>
  <si>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</si>
  <si>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</si>
  <si>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</si>
  <si>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</si>
  <si>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</si>
  <si>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</si>
  <si>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</si>
  <si>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</si>
  <si>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</si>
  <si>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</si>
  <si>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</si>
  <si>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</si>
  <si>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</si>
  <si>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</si>
  <si>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</si>
  <si>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</si>
  <si>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</si>
  <si>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</si>
  <si>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</si>
  <si>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</si>
  <si>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</si>
  <si>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</si>
  <si>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</si>
  <si>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</si>
  <si>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</si>
  <si>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</si>
  <si>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</si>
  <si>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</si>
  <si>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</si>
  <si>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</si>
  <si>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</si>
  <si>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</si>
  <si>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</si>
  <si>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</si>
  <si>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</si>
  <si>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</si>
  <si>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</si>
  <si>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</si>
  <si>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</si>
  <si>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</si>
  <si>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</si>
  <si>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</si>
  <si>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</si>
  <si>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</si>
  <si>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</si>
  <si>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</si>
  <si>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</si>
  <si>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</si>
  <si>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</si>
  <si>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</si>
  <si>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</si>
  <si>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</si>
  <si>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</si>
  <si>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</si>
  <si>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</si>
  <si>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</si>
  <si>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</si>
  <si>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</si>
  <si>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</si>
  <si>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</si>
  <si>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</si>
  <si>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</si>
  <si>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</si>
  <si>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</si>
  <si>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</si>
  <si>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</si>
  <si>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</si>
  <si>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</si>
  <si>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</si>
  <si>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</si>
  <si>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</si>
  <si>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</si>
  <si>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</si>
  <si>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</si>
  <si>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</si>
  <si>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</si>
  <si>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</si>
  <si>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</si>
  <si>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</si>
  <si>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</si>
  <si>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</si>
  <si>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</si>
  <si>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</si>
  <si>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</si>
  <si>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</si>
  <si>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</si>
  <si>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</si>
  <si>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</si>
  <si>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</si>
  <si>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</si>
  <si>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</si>
  <si>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</si>
  <si>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</si>
  <si>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</si>
  <si>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</si>
  <si>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</si>
  <si>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</si>
  <si>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</si>
  <si>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</si>
  <si>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</si>
  <si>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</si>
  <si>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</si>
  <si>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</si>
  <si>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</si>
  <si>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</si>
  <si>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</si>
  <si>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</si>
  <si>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</si>
  <si>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</si>
  <si>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</si>
  <si>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</si>
  <si>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</si>
  <si>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</si>
  <si>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</si>
  <si>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</si>
  <si>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</si>
  <si>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</si>
  <si>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</si>
  <si>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</si>
  <si>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</si>
  <si>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</si>
  <si>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</si>
  <si>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</si>
  <si>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</si>
  <si>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</si>
  <si>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</si>
  <si>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</si>
  <si>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</si>
  <si>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</si>
  <si>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</si>
  <si>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</si>
  <si>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</si>
  <si>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</si>
  <si>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</si>
  <si>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</si>
  <si>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</si>
  <si>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</si>
  <si>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</si>
  <si>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</si>
  <si>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</si>
  <si>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</si>
  <si>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</si>
  <si>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</si>
  <si>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</si>
  <si>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</si>
  <si>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</si>
  <si>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</si>
  <si>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</si>
  <si>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</si>
  <si>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</si>
  <si>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</si>
  <si>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</si>
  <si>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</si>
  <si>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</si>
  <si>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</si>
  <si>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</si>
  <si>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</si>
  <si>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</si>
  <si>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</si>
  <si>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</si>
  <si>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</si>
  <si>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</si>
  <si>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</si>
  <si>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</si>
  <si>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</si>
  <si>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</si>
  <si>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</si>
  <si>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</si>
  <si>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</si>
  <si>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</si>
  <si>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</si>
  <si>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</si>
  <si>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</si>
  <si>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</si>
  <si>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</si>
  <si>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</si>
  <si>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</si>
  <si>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</si>
  <si>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</si>
  <si>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</si>
  <si>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</si>
  <si>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</si>
  <si>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</si>
  <si>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</si>
  <si>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</si>
  <si>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</si>
  <si>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</si>
  <si>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</si>
  <si>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</si>
  <si>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</si>
  <si>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</si>
  <si>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</si>
  <si>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</si>
  <si>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</si>
  <si>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</si>
  <si>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</si>
  <si>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</si>
  <si>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</si>
  <si>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</si>
  <si>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</si>
  <si>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</si>
  <si>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</si>
  <si>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</si>
  <si>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</si>
  <si>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</si>
  <si>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</si>
  <si>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</si>
  <si>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</si>
  <si>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</si>
  <si>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</si>
  <si>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</si>
  <si>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</si>
  <si>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</si>
  <si>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</si>
  <si>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</si>
  <si>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</si>
  <si>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</si>
  <si>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</si>
  <si>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</si>
  <si>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</si>
  <si>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</si>
  <si>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</si>
  <si>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</si>
  <si>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</si>
  <si>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</si>
  <si>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</si>
  <si>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</si>
  <si>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</si>
  <si>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</si>
  <si>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</si>
  <si>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</si>
  <si>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</si>
  <si>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</si>
  <si>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</si>
  <si>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</si>
  <si>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</si>
  <si>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</si>
  <si>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</si>
  <si>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</si>
  <si>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</si>
  <si>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</si>
  <si>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</si>
  <si>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</si>
  <si>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</si>
  <si>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</si>
  <si>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</si>
  <si>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</si>
  <si>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</si>
  <si>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</si>
  <si>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</si>
  <si>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</si>
  <si>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</si>
  <si>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</si>
  <si>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</si>
  <si>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</si>
  <si>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</si>
  <si>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</si>
  <si>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</si>
  <si>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</si>
  <si>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</si>
  <si>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</si>
  <si>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</si>
  <si>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</si>
  <si>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</si>
  <si>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</si>
  <si>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</si>
  <si>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</si>
  <si>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</si>
  <si>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</si>
  <si>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</si>
  <si>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</si>
  <si>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</si>
  <si>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</si>
  <si>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</si>
  <si>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</si>
  <si>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</si>
  <si>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</si>
  <si>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</si>
  <si>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</si>
  <si>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</si>
  <si>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</si>
  <si>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</si>
  <si>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</si>
  <si>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</si>
  <si>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</si>
  <si>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</si>
  <si>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</si>
  <si>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</si>
  <si>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</si>
  <si>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</si>
  <si>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</si>
  <si>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</si>
  <si>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</si>
  <si>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</si>
  <si>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</si>
  <si>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</si>
  <si>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</si>
  <si>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</si>
  <si>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</si>
  <si>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</si>
  <si>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</si>
  <si>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</si>
  <si>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</si>
  <si>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</si>
  <si>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</si>
  <si>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</si>
  <si>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</si>
  <si>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</si>
  <si>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</si>
  <si>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</si>
  <si>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</si>
  <si>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</si>
  <si>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</si>
  <si>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</si>
  <si>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</si>
  <si>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</si>
  <si>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</si>
  <si>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</si>
  <si>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</si>
  <si>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</si>
  <si>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</si>
  <si>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</si>
  <si>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</si>
  <si>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</si>
  <si>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</si>
  <si>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</si>
  <si>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</si>
  <si>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</si>
  <si>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</si>
  <si>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</si>
  <si>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</si>
  <si>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</si>
  <si>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</si>
  <si>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</si>
  <si>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</si>
  <si>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</si>
  <si>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</si>
  <si>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</si>
  <si>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</si>
  <si>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</si>
  <si>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</si>
  <si>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</si>
  <si>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</si>
  <si>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</si>
  <si>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</si>
  <si>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</si>
  <si>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</si>
  <si>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</si>
  <si>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</si>
  <si>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</si>
  <si>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</si>
  <si>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</si>
  <si>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</si>
  <si>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</si>
  <si>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</si>
  <si>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</si>
  <si>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</si>
  <si>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</si>
  <si>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</si>
  <si>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</si>
  <si>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</si>
  <si>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</si>
  <si>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</si>
  <si>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</si>
  <si>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</si>
  <si>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</si>
  <si>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</si>
  <si>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</si>
  <si>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</si>
  <si>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</si>
  <si>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</si>
  <si>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</si>
  <si>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</si>
  <si>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</si>
  <si>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</si>
  <si>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</si>
  <si>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</si>
  <si>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</si>
  <si>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</si>
  <si>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</si>
  <si>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</si>
  <si>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</si>
  <si>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</si>
  <si>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</si>
  <si>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</si>
  <si>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</si>
  <si>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</si>
  <si>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</si>
  <si>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</si>
  <si>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</si>
  <si>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</si>
  <si>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</si>
  <si>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</si>
  <si>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</si>
  <si>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</si>
  <si>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</si>
  <si>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</si>
  <si>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</si>
  <si>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</si>
  <si>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</si>
  <si>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</si>
  <si>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</si>
  <si>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</si>
  <si>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</si>
  <si>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</si>
  <si>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</si>
  <si>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</si>
  <si>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</si>
  <si>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</si>
  <si>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</si>
  <si>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</si>
  <si>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</si>
  <si>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</si>
  <si>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</si>
  <si>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</si>
  <si>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</si>
  <si>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</si>
  <si>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</si>
  <si>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</si>
  <si>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</si>
  <si>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</si>
  <si>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</si>
  <si>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</si>
  <si>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</si>
  <si>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</si>
  <si>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</si>
  <si>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</si>
  <si>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</si>
  <si>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</si>
  <si>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</si>
  <si>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</si>
  <si>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</si>
  <si>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</si>
  <si>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</si>
  <si>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</si>
  <si>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</si>
  <si>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</si>
  <si>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</si>
  <si>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</si>
  <si>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</si>
  <si>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</si>
  <si>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</si>
  <si>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</si>
  <si>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</si>
  <si>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</si>
  <si>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</si>
  <si>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</si>
  <si>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</si>
  <si>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</si>
  <si>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</si>
  <si>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</si>
  <si>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</si>
  <si>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</si>
  <si>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</si>
  <si>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</si>
  <si>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</si>
  <si>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</si>
  <si>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</si>
  <si>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</si>
  <si>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</si>
  <si>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</si>
  <si>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</si>
  <si>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</si>
  <si>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</si>
  <si>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</si>
  <si>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</si>
  <si>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</si>
  <si>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</si>
  <si>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</si>
  <si>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</si>
  <si>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</si>
  <si>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</si>
  <si>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</si>
  <si>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</si>
  <si>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</si>
  <si>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</si>
  <si>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</si>
  <si>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</si>
  <si>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</si>
  <si>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</si>
  <si>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</si>
  <si>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</si>
  <si>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</si>
  <si>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</si>
  <si>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</si>
  <si>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</si>
  <si>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</si>
  <si>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</si>
  <si>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</si>
  <si>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</si>
  <si>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</si>
  <si>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</si>
  <si>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</si>
  <si>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</si>
  <si>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</si>
  <si>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</si>
  <si>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</si>
  <si>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</si>
  <si>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</si>
  <si>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</si>
  <si>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</si>
  <si>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</si>
  <si>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</si>
  <si>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</si>
  <si>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</si>
  <si>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</si>
  <si>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</si>
  <si>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</si>
  <si>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</si>
  <si>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</si>
  <si>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</si>
  <si>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</si>
  <si>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</si>
  <si>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</si>
  <si>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</si>
  <si>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</si>
  <si>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</si>
  <si>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</si>
  <si>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</si>
  <si>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</si>
  <si>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</si>
  <si>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</si>
  <si>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</si>
  <si>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</si>
  <si>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</si>
  <si>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</si>
  <si>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</si>
  <si>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</si>
  <si>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</si>
  <si>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</si>
  <si>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</si>
  <si>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</si>
  <si>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</si>
  <si>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</si>
  <si>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</si>
  <si>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</si>
  <si>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</si>
  <si>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</si>
  <si>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</si>
  <si>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</si>
  <si>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</si>
  <si>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</si>
  <si>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</si>
  <si>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</si>
  <si>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</si>
  <si>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</si>
  <si>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</si>
  <si>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</si>
  <si>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</si>
  <si>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</si>
  <si>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</si>
  <si>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</si>
  <si>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</si>
  <si>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</si>
  <si>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</si>
  <si>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</si>
  <si>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</si>
  <si>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</si>
  <si>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</si>
  <si>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</si>
  <si>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</si>
  <si>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</si>
  <si>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</si>
  <si>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</si>
  <si>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</si>
  <si>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</si>
  <si>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</si>
  <si>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</si>
  <si>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</si>
  <si>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</si>
  <si>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</si>
  <si>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</si>
  <si>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</si>
  <si>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</si>
  <si>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</si>
  <si>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</si>
  <si>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</si>
  <si>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</si>
  <si>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</si>
  <si>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</si>
  <si>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</si>
  <si>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</si>
  <si>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</si>
  <si>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</si>
  <si>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</si>
  <si>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</si>
  <si>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</si>
  <si>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</si>
  <si>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</si>
  <si>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</si>
  <si>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</si>
  <si>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</si>
  <si>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</si>
  <si>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</si>
  <si>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</si>
  <si>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</si>
  <si>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</si>
  <si>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</si>
  <si>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</si>
  <si>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</si>
  <si>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</si>
  <si>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</si>
  <si>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</si>
  <si>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</si>
  <si>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</si>
  <si>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</si>
  <si>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</si>
  <si>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</si>
  <si>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</si>
  <si>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</si>
  <si>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</si>
  <si>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</si>
  <si>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</si>
  <si>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</si>
  <si>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</si>
  <si>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</si>
  <si>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</si>
  <si>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</si>
  <si>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</si>
  <si>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</si>
  <si>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</si>
  <si>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</si>
  <si>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</si>
  <si>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</si>
  <si>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</si>
  <si>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</si>
  <si>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</si>
  <si>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</si>
  <si>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</si>
  <si>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</si>
  <si>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</si>
  <si>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</si>
  <si>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</si>
  <si>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</si>
  <si>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</si>
  <si>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</si>
  <si>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</si>
  <si>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</si>
  <si>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</si>
  <si>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</si>
  <si>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</si>
  <si>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</si>
  <si>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</si>
  <si>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</si>
  <si>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</si>
  <si>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</si>
  <si>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</si>
  <si>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</si>
  <si>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</si>
  <si>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</si>
  <si>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</si>
  <si>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</si>
  <si>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</si>
  <si>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</si>
  <si>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</si>
  <si>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</si>
  <si>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</si>
  <si>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</si>
  <si>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</si>
  <si>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</si>
  <si>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</si>
  <si>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</si>
  <si>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</si>
  <si>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</si>
  <si>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</si>
  <si>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</si>
  <si>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</si>
  <si>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</si>
  <si>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</si>
  <si>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</si>
  <si>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</si>
  <si>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</si>
  <si>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</si>
  <si>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</si>
  <si>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</si>
  <si>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</si>
  <si>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</si>
  <si>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</si>
  <si>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</si>
  <si>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</si>
  <si>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</si>
  <si>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</si>
  <si>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</si>
  <si>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</si>
  <si>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</si>
  <si>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</si>
  <si>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</si>
  <si>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</si>
  <si>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</si>
  <si>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</si>
  <si>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</si>
  <si>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</si>
  <si>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</si>
  <si>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</si>
  <si>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</si>
  <si>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</si>
  <si>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</si>
  <si>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</si>
  <si>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</si>
  <si>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</si>
  <si>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</si>
  <si>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</si>
  <si>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</si>
  <si>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</si>
  <si>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</si>
  <si>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</si>
  <si>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</si>
  <si>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</si>
  <si>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</si>
  <si>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</si>
  <si>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</si>
  <si>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</si>
  <si>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</si>
  <si>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</si>
  <si>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</si>
  <si>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</si>
  <si>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</si>
  <si>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</si>
  <si>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</si>
  <si>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</si>
  <si>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</si>
  <si>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</si>
  <si>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</si>
  <si>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</si>
  <si>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</si>
  <si>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</si>
  <si>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</si>
  <si>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</si>
  <si>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</si>
  <si>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</si>
  <si>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</si>
  <si>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</si>
  <si>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</si>
  <si>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</si>
  <si>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</si>
  <si>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</si>
  <si>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</si>
  <si>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</si>
  <si>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</si>
  <si>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</si>
  <si>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</si>
  <si>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</si>
  <si>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</si>
  <si>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</si>
  <si>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</si>
  <si>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</si>
  <si>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</si>
  <si>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</si>
  <si>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</si>
  <si>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</si>
  <si>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</si>
  <si>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</si>
  <si>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</si>
  <si>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</si>
  <si>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</si>
  <si>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</si>
  <si>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</si>
  <si>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</si>
  <si>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</si>
  <si>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</si>
  <si>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</si>
  <si>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</si>
  <si>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</si>
  <si>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</si>
  <si>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</si>
  <si>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</si>
  <si>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</si>
  <si>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</si>
  <si>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</si>
  <si>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</si>
  <si>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</si>
  <si>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</si>
  <si>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</si>
  <si>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</si>
  <si>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</si>
  <si>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</si>
  <si>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</si>
  <si>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</si>
  <si>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</si>
  <si>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</si>
  <si>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</si>
  <si>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</si>
  <si>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</si>
  <si>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</si>
  <si>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</si>
  <si>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</si>
  <si>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</si>
  <si>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</si>
  <si>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</si>
  <si>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</si>
  <si>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</si>
  <si>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</si>
  <si>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</si>
  <si>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</si>
  <si>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</si>
  <si>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</si>
  <si>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</si>
  <si>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</si>
  <si>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</si>
  <si>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</si>
  <si>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</si>
  <si>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</si>
  <si>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</si>
  <si>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</si>
  <si>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</si>
  <si>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</si>
  <si>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</si>
  <si>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</si>
  <si>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</si>
  <si>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</si>
  <si>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</si>
  <si>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</si>
  <si>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</si>
  <si>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</si>
  <si>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</si>
  <si>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</si>
  <si>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</si>
  <si>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</si>
  <si>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</si>
  <si>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</si>
  <si>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</si>
  <si>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</si>
  <si>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</si>
  <si>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</si>
  <si>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</si>
  <si>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</si>
  <si>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</si>
  <si>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</si>
  <si>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</si>
  <si>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</si>
  <si>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</si>
  <si>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</si>
  <si>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</si>
  <si>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</si>
  <si>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</si>
  <si>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</si>
  <si>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</si>
  <si>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</si>
  <si>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</si>
  <si>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</si>
  <si>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</si>
  <si>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</si>
  <si>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</si>
  <si>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</si>
  <si>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</si>
  <si>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</si>
  <si>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</si>
  <si>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</si>
  <si>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</si>
  <si>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</si>
  <si>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</si>
  <si>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</si>
  <si>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</si>
  <si>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</si>
  <si>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</si>
  <si>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</si>
  <si>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</si>
  <si>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</si>
  <si>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</si>
  <si>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</si>
  <si>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</si>
  <si>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</si>
  <si>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</si>
  <si>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</si>
  <si>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</si>
  <si>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</si>
  <si>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</si>
  <si>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</si>
  <si>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</si>
  <si>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</si>
  <si>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</si>
  <si>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</si>
  <si>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</si>
  <si>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</si>
  <si>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</si>
  <si>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</si>
  <si>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</si>
  <si>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</si>
  <si>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</si>
  <si>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</si>
  <si>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</si>
  <si>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</si>
  <si>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</si>
  <si>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</si>
  <si>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</si>
  <si>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</si>
  <si>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</si>
  <si>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</si>
  <si>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</si>
  <si>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</si>
  <si>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</si>
  <si>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</si>
  <si>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</si>
  <si>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</si>
  <si>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</si>
  <si>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</si>
  <si>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</si>
  <si>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</si>
  <si>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</si>
  <si>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</si>
  <si>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</si>
  <si>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</si>
  <si>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</si>
  <si>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</si>
  <si>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</si>
  <si>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</si>
  <si>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</si>
  <si>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</si>
  <si>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</si>
  <si>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</si>
  <si>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</si>
  <si>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</si>
  <si>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</si>
  <si>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</si>
  <si>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</si>
  <si>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</si>
  <si>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</si>
  <si>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</si>
  <si>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</si>
  <si>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</si>
  <si>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</si>
  <si>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</si>
  <si>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</si>
  <si>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</si>
  <si>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</si>
  <si>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</si>
  <si>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</si>
  <si>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</si>
  <si>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</si>
  <si>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</si>
  <si>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</si>
  <si>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</si>
  <si>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</si>
  <si>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</si>
  <si>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</si>
  <si>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</si>
  <si>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</si>
  <si>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</si>
  <si>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</si>
  <si>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</si>
  <si>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</si>
  <si>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</si>
  <si>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</si>
  <si>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</si>
  <si>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</si>
  <si>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</si>
  <si>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</si>
  <si>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</si>
  <si>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</si>
  <si>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</si>
  <si>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</si>
  <si>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</si>
  <si>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</si>
  <si>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</si>
  <si>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</si>
  <si>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</si>
  <si>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</si>
  <si>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</si>
  <si>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</si>
  <si>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</si>
  <si>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</si>
  <si>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</si>
  <si>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</si>
  <si>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</si>
  <si>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</si>
  <si>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</si>
  <si>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</si>
  <si>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</si>
  <si>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</si>
  <si>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</si>
  <si>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</si>
  <si>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</si>
  <si>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</si>
  <si>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</si>
  <si>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</si>
  <si>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</si>
  <si>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</si>
  <si>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</si>
  <si>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</si>
  <si>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</si>
  <si>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</si>
  <si>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</si>
  <si>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</si>
  <si>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</si>
  <si>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</si>
  <si>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</si>
  <si>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</si>
  <si>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</si>
  <si>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</si>
  <si>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</si>
  <si>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</si>
  <si>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</si>
  <si>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</si>
  <si>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</si>
  <si>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</si>
  <si>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</si>
  <si>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</si>
  <si>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</si>
  <si>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</si>
  <si>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</si>
  <si>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</si>
  <si>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</si>
  <si>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</si>
  <si>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</si>
  <si>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</si>
  <si>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</si>
  <si>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</si>
  <si>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</si>
  <si>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</si>
  <si>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</si>
  <si>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</si>
  <si>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</si>
  <si>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</si>
  <si>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</si>
  <si>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</si>
  <si>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</si>
  <si>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</si>
  <si>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</si>
  <si>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</si>
  <si>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</si>
  <si>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</si>
  <si>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</si>
  <si>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</si>
  <si>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</si>
  <si>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</si>
  <si>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</si>
  <si>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</si>
  <si>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</si>
  <si>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</si>
  <si>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</si>
  <si>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</si>
  <si>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</si>
  <si>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</si>
  <si>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</si>
  <si>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</si>
  <si>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</si>
  <si>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</si>
  <si>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</si>
  <si>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</si>
  <si>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</si>
  <si>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</si>
  <si>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</si>
  <si>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</si>
  <si>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</si>
  <si>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</si>
  <si>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</si>
  <si>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</si>
  <si>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</si>
  <si>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</si>
  <si>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</si>
  <si>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</si>
  <si>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</si>
  <si>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</si>
  <si>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</si>
  <si>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</si>
  <si>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</si>
  <si>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</si>
  <si>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</si>
  <si>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</si>
  <si>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</si>
  <si>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</si>
  <si>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</si>
  <si>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</si>
  <si>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</si>
  <si>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</si>
  <si>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</si>
  <si>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</si>
  <si>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</si>
  <si>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</si>
  <si>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</si>
  <si>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</si>
  <si>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</si>
  <si>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</si>
  <si>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</si>
  <si>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</si>
  <si>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</si>
  <si>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</si>
  <si>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</si>
  <si>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</si>
  <si>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</si>
  <si>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</si>
  <si>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</si>
  <si>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</si>
  <si>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</si>
  <si>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</si>
  <si>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</si>
  <si>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</si>
  <si>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</si>
  <si>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</si>
  <si>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</si>
  <si>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</si>
  <si>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</si>
  <si>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</si>
  <si>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</si>
  <si>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</si>
  <si>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</si>
  <si>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</si>
  <si>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</si>
  <si>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</si>
  <si>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</si>
  <si>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</si>
  <si>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</si>
  <si>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</si>
  <si>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</si>
  <si>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</si>
  <si>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</si>
  <si>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</si>
  <si>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</si>
  <si>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</si>
  <si>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</si>
  <si>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</si>
  <si>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</si>
  <si>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</si>
  <si>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</si>
  <si>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</si>
  <si>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</si>
  <si>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</si>
  <si>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</si>
  <si>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</si>
  <si>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</si>
  <si>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</si>
  <si>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</si>
  <si>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</si>
  <si>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</si>
  <si>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</si>
  <si>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</si>
  <si>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</si>
  <si>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</si>
  <si>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</si>
  <si>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</si>
  <si>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</si>
  <si>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</si>
  <si>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</si>
  <si>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</si>
  <si>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</si>
  <si>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</si>
  <si>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</si>
  <si>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</si>
  <si>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</si>
  <si>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</si>
  <si>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</si>
  <si>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</si>
  <si>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</si>
  <si>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</si>
  <si>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</si>
  <si>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</si>
  <si>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</si>
  <si>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</si>
  <si>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</si>
  <si>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</si>
  <si>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</si>
  <si>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</si>
  <si>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</si>
  <si>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</si>
  <si>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</si>
  <si>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</si>
  <si>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</si>
  <si>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</si>
  <si>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</si>
  <si>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</si>
  <si>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</si>
  <si>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</si>
  <si>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</si>
  <si>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</si>
  <si>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</si>
  <si>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</si>
  <si>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</si>
  <si>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</si>
  <si>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</si>
  <si>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</si>
  <si>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</si>
  <si>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</si>
  <si>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</si>
  <si>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</si>
  <si>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</si>
  <si>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</si>
  <si>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</si>
  <si>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</si>
  <si>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</si>
  <si>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</si>
  <si>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</si>
  <si>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</si>
  <si>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</si>
  <si>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</si>
  <si>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</si>
  <si>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</si>
  <si>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</si>
  <si>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</si>
  <si>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</si>
  <si>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</si>
  <si>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</si>
  <si>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</si>
  <si>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</si>
  <si>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</si>
  <si>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</si>
  <si>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</si>
  <si>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</si>
  <si>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</si>
  <si>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</si>
  <si>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</si>
  <si>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</si>
  <si>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</si>
  <si>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</si>
  <si>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</si>
  <si>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</si>
  <si>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</si>
  <si>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</si>
  <si>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</si>
  <si>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</si>
  <si>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</si>
  <si>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</si>
  <si>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</si>
  <si>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</si>
  <si>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</si>
  <si>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</si>
  <si>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</si>
  <si>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</si>
  <si>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</si>
  <si>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</si>
  <si>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</si>
  <si>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</si>
  <si>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</si>
  <si>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</si>
  <si>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</si>
  <si>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</si>
  <si>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</si>
  <si>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</si>
  <si>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</si>
  <si>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</si>
  <si>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</si>
  <si>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</si>
  <si>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</si>
  <si>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</si>
  <si>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</si>
  <si>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</si>
  <si>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</si>
  <si>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</si>
  <si>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</si>
  <si>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</si>
  <si>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</si>
  <si>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</si>
  <si>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</si>
  <si>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</si>
  <si>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</si>
  <si>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</si>
  <si>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</si>
  <si>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</si>
  <si>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</si>
  <si>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</si>
  <si>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</si>
  <si>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</si>
  <si>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</si>
  <si>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</si>
  <si>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</si>
  <si>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</si>
  <si>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</si>
  <si>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</si>
  <si>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</si>
  <si>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</si>
  <si>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</si>
  <si>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</si>
  <si>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</si>
  <si>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</si>
  <si>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</si>
  <si>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</si>
  <si>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</si>
  <si>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</si>
  <si>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</si>
  <si>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</si>
  <si>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</si>
  <si>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</si>
  <si>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</si>
  <si>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</si>
  <si>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</si>
  <si>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</si>
  <si>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</si>
  <si>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</si>
  <si>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</si>
  <si>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</si>
  <si>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</si>
  <si>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</si>
  <si>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</si>
  <si>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</si>
  <si>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</si>
  <si>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</si>
  <si>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</si>
  <si>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</si>
  <si>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</si>
  <si>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</si>
  <si>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</si>
  <si>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</si>
  <si>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</si>
  <si>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</si>
  <si>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</si>
  <si>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</si>
  <si>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</si>
  <si>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</si>
  <si>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</si>
  <si>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</si>
  <si>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</si>
  <si>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</si>
  <si>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</si>
  <si>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</si>
  <si>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</si>
  <si>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</si>
  <si>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</si>
  <si>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</si>
  <si>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</si>
  <si>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</si>
  <si>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</si>
  <si>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</si>
  <si>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</si>
  <si>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</si>
  <si>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</si>
  <si>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</si>
  <si>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</si>
  <si>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</si>
  <si>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</si>
  <si>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</si>
  <si>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</si>
  <si>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</si>
  <si>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</si>
  <si>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</si>
  <si>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</si>
  <si>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</si>
  <si>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</si>
  <si>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</si>
  <si>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</si>
  <si>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</si>
  <si>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</si>
  <si>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</si>
  <si>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</si>
  <si>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</si>
  <si>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</si>
  <si>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</si>
  <si>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</si>
  <si>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</si>
  <si>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</si>
  <si>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</si>
  <si>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</si>
  <si>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</si>
  <si>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</si>
  <si>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</si>
  <si>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</si>
  <si>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</si>
  <si>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</si>
  <si>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</si>
  <si>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</si>
  <si>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</si>
  <si>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</si>
  <si>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</si>
  <si>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</si>
  <si>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</si>
  <si>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</si>
  <si>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</si>
  <si>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</si>
  <si>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</si>
  <si>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</si>
  <si>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</si>
  <si>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</si>
  <si>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</si>
  <si>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</si>
  <si>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</si>
  <si>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</si>
  <si>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</si>
  <si>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</si>
  <si>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</si>
  <si>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</si>
  <si>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</si>
  <si>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</si>
  <si>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</si>
  <si>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</si>
  <si>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</si>
  <si>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</si>
  <si>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</si>
  <si>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</si>
  <si>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</si>
  <si>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</si>
  <si>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</si>
  <si>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</si>
  <si>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</si>
  <si>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</si>
  <si>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</si>
  <si>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</si>
  <si>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</si>
  <si>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</si>
  <si>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</si>
  <si>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</si>
  <si>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</si>
  <si>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</si>
  <si>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</si>
  <si>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</si>
  <si>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</si>
  <si>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</si>
  <si>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</si>
  <si>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</si>
  <si>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</si>
  <si>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</si>
  <si>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</si>
  <si>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</si>
  <si>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</si>
  <si>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</si>
  <si>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</si>
  <si>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</si>
  <si>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</si>
  <si>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</si>
  <si>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</si>
  <si>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</si>
  <si>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</si>
  <si>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</si>
  <si>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</si>
  <si>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</si>
  <si>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</si>
  <si>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</si>
  <si>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</si>
  <si>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</si>
  <si>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</si>
  <si>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</si>
  <si>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</si>
  <si>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</si>
  <si>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</si>
  <si>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</si>
  <si>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</si>
  <si>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</si>
  <si>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</si>
  <si>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</si>
  <si>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</si>
  <si>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</si>
  <si>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</si>
  <si>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</si>
  <si>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</si>
  <si>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</si>
  <si>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</si>
  <si>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</si>
  <si>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</si>
  <si>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</si>
  <si>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</si>
  <si>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</si>
  <si>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</si>
  <si>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</si>
  <si>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</si>
  <si>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</si>
  <si>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</si>
  <si>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</si>
  <si>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</si>
  <si>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</si>
  <si>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</si>
  <si>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</si>
  <si>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</si>
  <si>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</si>
  <si>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</si>
  <si>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</si>
  <si>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</si>
  <si>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</si>
  <si>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</si>
  <si>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</si>
  <si>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</si>
  <si>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</si>
  <si>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</si>
  <si>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</si>
  <si>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</si>
  <si>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</si>
  <si>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</si>
  <si>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</si>
  <si>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</si>
  <si>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</si>
  <si>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</si>
  <si>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</si>
  <si>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</si>
  <si>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</si>
  <si>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</si>
  <si>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</si>
  <si>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</si>
  <si>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</si>
  <si>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</si>
  <si>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</si>
  <si>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</si>
  <si>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</si>
  <si>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</si>
  <si>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</si>
  <si>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</si>
  <si>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</si>
  <si>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</si>
  <si>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</si>
  <si>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</si>
  <si>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</si>
  <si>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</si>
  <si>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</si>
  <si>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</si>
  <si>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</si>
  <si>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</si>
  <si>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</si>
  <si>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</si>
  <si>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</si>
  <si>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</si>
  <si>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</si>
  <si>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</si>
  <si>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</si>
  <si>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</si>
  <si>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</si>
  <si>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</si>
  <si>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</si>
  <si>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</si>
  <si>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</si>
  <si>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</si>
  <si>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</si>
  <si>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</si>
  <si>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</si>
  <si>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</si>
  <si>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</si>
  <si>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</si>
  <si>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</si>
  <si>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</si>
  <si>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</si>
  <si>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</si>
  <si>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</si>
  <si>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</si>
  <si>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</si>
  <si>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</si>
  <si>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</si>
  <si>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</si>
  <si>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</si>
  <si>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</si>
  <si>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</si>
  <si>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</si>
  <si>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</si>
  <si>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</si>
  <si>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</si>
  <si>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</si>
  <si>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</si>
  <si>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</si>
  <si>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</si>
  <si>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</si>
  <si>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</si>
  <si>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</si>
  <si>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</si>
  <si>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</si>
  <si>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</si>
  <si>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</si>
  <si>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</si>
  <si>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</si>
  <si>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</si>
  <si>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</si>
  <si>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</si>
  <si>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</si>
  <si>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</si>
  <si>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</si>
  <si>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</si>
  <si>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</si>
  <si>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</si>
  <si>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</si>
  <si>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</si>
  <si>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</si>
  <si>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</si>
  <si>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</si>
  <si>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</si>
  <si>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</si>
  <si>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</si>
  <si>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</si>
  <si>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</si>
  <si>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</si>
  <si>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</si>
  <si>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</si>
  <si>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</si>
  <si>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</si>
  <si>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</si>
  <si>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</si>
  <si>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</si>
  <si>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</si>
  <si>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</si>
  <si>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</si>
  <si>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</si>
  <si>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</si>
  <si>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</si>
  <si>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</si>
  <si>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</si>
  <si>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</si>
  <si>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</si>
  <si>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</si>
  <si>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</si>
  <si>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</si>
  <si>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</si>
  <si>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</si>
  <si>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</si>
  <si>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</si>
  <si>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</si>
  <si>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</si>
  <si>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</si>
  <si>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</si>
  <si>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</si>
  <si>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</si>
  <si>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</si>
  <si>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</si>
  <si>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</si>
  <si>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</si>
  <si>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</si>
  <si>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</si>
  <si>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</si>
  <si>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</si>
  <si>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</si>
  <si>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</si>
  <si>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</si>
  <si>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</si>
  <si>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</si>
  <si>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</si>
  <si>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</si>
  <si>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</si>
  <si>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</si>
  <si>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</si>
  <si>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</si>
  <si>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</si>
  <si>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</si>
  <si>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</si>
  <si>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</si>
  <si>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</si>
  <si>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</si>
  <si>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</si>
  <si>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</si>
  <si>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</si>
  <si>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</si>
  <si>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</si>
  <si>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</si>
  <si>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</si>
  <si>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</si>
  <si>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</si>
  <si>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</si>
  <si>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</si>
  <si>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</si>
  <si>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</si>
  <si>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</si>
  <si>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</si>
  <si>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</si>
  <si>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</si>
  <si>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</si>
  <si>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</si>
  <si>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</si>
  <si>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</si>
  <si>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</si>
  <si>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</si>
  <si>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</si>
  <si>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</si>
  <si>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</si>
  <si>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</si>
  <si>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</si>
  <si>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</si>
  <si>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</si>
  <si>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</si>
  <si>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</si>
  <si>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</si>
  <si>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</si>
  <si>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</si>
  <si>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</si>
  <si>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</si>
  <si>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</si>
  <si>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</si>
  <si>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</si>
  <si>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</si>
  <si>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</si>
  <si>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</si>
  <si>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</si>
  <si>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</si>
  <si>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</si>
  <si>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</si>
  <si>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</si>
  <si>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</si>
  <si>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</si>
  <si>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</si>
  <si>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</si>
  <si>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</si>
  <si>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</si>
  <si>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</si>
  <si>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</si>
  <si>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</si>
  <si>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</si>
  <si>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</si>
  <si>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</si>
  <si>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</si>
  <si>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</si>
  <si>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</si>
  <si>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</si>
  <si>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</si>
  <si>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</si>
  <si>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</si>
  <si>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</si>
  <si>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</si>
  <si>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</si>
  <si>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</si>
  <si>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</si>
  <si>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</si>
  <si>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</si>
  <si>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</si>
  <si>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</si>
  <si>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</si>
  <si>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</si>
  <si>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</si>
  <si>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</si>
  <si>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</si>
  <si>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</si>
  <si>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</si>
  <si>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</si>
  <si>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</si>
  <si>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</si>
  <si>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</si>
  <si>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</si>
  <si>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</si>
  <si>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</si>
  <si>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</si>
  <si>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</si>
  <si>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</si>
  <si>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</si>
  <si>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</si>
  <si>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</si>
  <si>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</si>
  <si>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</si>
  <si>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</si>
  <si>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</si>
  <si>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</si>
  <si>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</si>
  <si>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</si>
  <si>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</si>
  <si>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</si>
  <si>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</si>
  <si>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</si>
  <si>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</si>
  <si>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</si>
  <si>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</si>
  <si>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</si>
  <si>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</si>
  <si>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</si>
  <si>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</si>
  <si>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</si>
  <si>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</si>
  <si>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</si>
  <si>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</si>
  <si>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</si>
  <si>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</si>
  <si>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</si>
  <si>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</si>
  <si>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</si>
  <si>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</si>
  <si>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</si>
  <si>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</si>
  <si>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</si>
  <si>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</si>
  <si>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</si>
  <si>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</si>
  <si>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</si>
  <si>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</si>
  <si>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</si>
  <si>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</si>
  <si>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</si>
  <si>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</si>
  <si>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</si>
  <si>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</si>
  <si>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</si>
  <si>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</si>
  <si>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</si>
  <si>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</si>
  <si>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</si>
  <si>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</si>
  <si>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</si>
  <si>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</si>
  <si>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</si>
  <si>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</si>
  <si>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</si>
  <si>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 xml:space="preserve">od r. 1979, 39 let v ekonomicko-poradenském oboru, daňový poradce; certifikát účetní a daňový expert </t>
  </si>
  <si>
    <t>od r. 1991, 4 roky ekonomické poradenství, 23 let v oboru řízení ekonomického rozvoje společností, podnikových financí a obchodování na finančních trzích</t>
  </si>
  <si>
    <t>KJ TRADE s.r.o.</t>
  </si>
  <si>
    <t>27120058</t>
  </si>
  <si>
    <t>68</t>
  </si>
  <si>
    <t>od r. 1981, 15 let praxe v ekonomicko-poradenském oboru, 23 let daňové a ekonomické poradenství (člen KDP,zkouška na správce konkursní podstaty a likvidátora)</t>
  </si>
  <si>
    <t>RONDA FINANCE a.s. – člen dozorčí rady</t>
  </si>
  <si>
    <t>RONDA FINANCE a.s. – člen představenstva</t>
  </si>
  <si>
    <t>viz list II. Část 2</t>
  </si>
  <si>
    <t>Martina Zvěřinová</t>
  </si>
  <si>
    <t>28 let členství ve statutárních orgánech průmyslových a finančních společností</t>
  </si>
  <si>
    <t xml:space="preserve">od r. 1979, 40 let v ekonomicko-pedagogickém oboru – VŠE Praha, vedoucí katedry bankovnictví a pojišťovnictví </t>
  </si>
  <si>
    <t xml:space="preserve">21 let v oboru obchodování na finančních trzích </t>
  </si>
  <si>
    <t>od r. 1979, 24 let v ekonomickém a ekonomicko-pedagogickém oboru (statistika), 19 let praxe v oblasti bankovnictví</t>
  </si>
  <si>
    <t>Žijeme Rudnou z.s. - člen statutárního orgánu</t>
  </si>
  <si>
    <t xml:space="preserve">od r. 1972, 14 let v ekonomicko- poradenském oboru, 21 let praxe v ekonomicko-pedagogickém oboru, 18 let praxe v bankovnictví </t>
  </si>
  <si>
    <t>15 let praxe v oblasti finančnictví, 2 roky praxe na úrovni firemního ekonoma</t>
  </si>
  <si>
    <t>SocialBooster s.r.o. - jednatel</t>
  </si>
  <si>
    <t>Q4/2019</t>
  </si>
  <si>
    <t>Výkaz k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</si>
</sst>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72">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4" xfId="9"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3" fillId="0" borderId="0" xfId="0" applyFont="1"/>
    <xf numFmtId="3" fontId="4" fillId="0" borderId="67" xfId="0" applyNumberFormat="1" applyFont="1" applyBorder="1"/>
    <xf numFmtId="3" fontId="4" fillId="0" borderId="40" xfId="0" applyNumberFormat="1" applyFont="1" applyBorder="1"/>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66" fontId="0" fillId="0" borderId="0" xfId="0" applyNumberFormat="1"/>
    <xf numFmtId="49" fontId="3" fillId="0" borderId="67"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34" xfId="0" applyNumberFormat="1" applyFont="1" applyBorder="1" applyAlignment="1">
      <alignment horizontal="center" vertical="center" wrapText="1"/>
    </xf>
    <xf numFmtId="3" fontId="3" fillId="0" borderId="12"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3" fillId="14" borderId="72" xfId="0" applyFont="1" applyFill="1" applyBorder="1" applyAlignment="1">
      <alignment horizontal="center" vertical="center" wrapText="1"/>
    </xf>
    <xf numFmtId="0" fontId="4" fillId="0" borderId="0" xfId="0" applyFont="1"/>
    <xf numFmtId="2" fontId="0" fillId="0" borderId="51" xfId="0" applyNumberFormat="1" applyBorder="1"/>
    <xf numFmtId="0" fontId="0" fillId="15" borderId="0" xfId="0" applyFill="1"/>
    <xf numFmtId="0" fontId="4" fillId="0" borderId="0" xfId="0" applyFont="1"/>
    <xf numFmtId="0" fontId="4" fillId="0" borderId="74" xfId="0" applyFont="1" applyBorder="1"/>
    <xf numFmtId="3" fontId="9" fillId="0" borderId="35" xfId="0" applyNumberFormat="1" applyFont="1" applyBorder="1" applyAlignment="1">
      <alignment horizontal="right" vertical="center" wrapText="1"/>
    </xf>
    <xf numFmtId="3" fontId="9" fillId="0" borderId="13" xfId="0" applyNumberFormat="1" applyFont="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1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4" xfId="0" applyFont="1" applyBorder="1" applyAlignment="1">
      <alignment horizontal="left" vertical="center" wrapText="1"/>
    </xf>
    <xf numFmtId="0" fontId="10" fillId="0" borderId="32" xfId="0" applyFont="1" applyBorder="1" applyAlignment="1">
      <alignment horizontal="left" vertical="center" wrapText="1"/>
    </xf>
    <xf numFmtId="0" fontId="9" fillId="0" borderId="51"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32" xfId="0" applyBorder="1" applyAlignment="1">
      <alignment horizontal="center" vertical="center" wrapText="1"/>
    </xf>
    <xf numFmtId="49" fontId="3" fillId="0" borderId="85"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44" fillId="0" borderId="74" xfId="0" applyFont="1" applyBorder="1" applyAlignment="1">
      <alignment horizontal="left" vertical="center" wrapText="1"/>
    </xf>
    <xf numFmtId="0" fontId="44" fillId="0" borderId="55" xfId="0" applyFont="1" applyBorder="1" applyAlignment="1">
      <alignment horizontal="left" vertical="center" wrapText="1"/>
    </xf>
    <xf numFmtId="0" fontId="44" fillId="0" borderId="20"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6" xfId="0" applyFont="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9" fillId="0" borderId="51" xfId="0" applyFont="1" applyBorder="1" applyAlignment="1">
      <alignment horizontal="lef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0" fontId="10" fillId="0" borderId="54"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10</xdr:row>
      <xdr:rowOff>28575</xdr:rowOff>
    </xdr:from>
    <xdr:to>
      <xdr:col>4</xdr:col>
      <xdr:colOff>57150</xdr:colOff>
      <xdr:row>43</xdr:row>
      <xdr:rowOff>15759</xdr:rowOff>
    </xdr:to>
    <xdr:pic>
      <xdr:nvPicPr>
        <xdr:cNvPr id="3" name="Obrázek 2">
          <a:extLst>
            <a:ext uri="{FF2B5EF4-FFF2-40B4-BE49-F238E27FC236}">
              <a16:creationId xmlns:a16="http://schemas.microsoft.com/office/drawing/2014/main" id="{3F4378F1-6CFA-4629-9710-9A26A6E63D1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34" r="291"/>
        <a:stretch/>
      </xdr:blipFill>
      <xdr:spPr>
        <a:xfrm>
          <a:off x="1150620" y="2238375"/>
          <a:ext cx="5888355" cy="5963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57,87 % vlastník</a:t>
          </a:r>
        </a:p>
        <a:p>
          <a:pPr algn="l" rtl="0">
            <a:defRPr sz="1000"/>
          </a:pPr>
          <a:r>
            <a:rPr lang="cs-CZ" sz="1000" b="0" i="0" u="none" strike="noStrike" baseline="0">
              <a:solidFill>
                <a:srgbClr val="000000"/>
              </a:solidFill>
              <a:latin typeface="Arial"/>
              <a:cs typeface="Arial"/>
            </a:rPr>
            <a:t>Člen disponující 57,87 %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G5" sqref="G5"/>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499" t="s">
        <v>3208</v>
      </c>
      <c r="B1" s="500"/>
      <c r="C1" s="500"/>
      <c r="D1" s="501"/>
    </row>
    <row r="2" spans="1:6" ht="36.75" customHeight="1" thickBot="1" x14ac:dyDescent="0.3">
      <c r="A2" s="348" t="s">
        <v>3142</v>
      </c>
      <c r="B2" s="359" t="s">
        <v>3209</v>
      </c>
      <c r="C2" s="347" t="s">
        <v>13</v>
      </c>
      <c r="D2" s="502" t="s">
        <v>906</v>
      </c>
    </row>
    <row r="3" spans="1:6" ht="14.4" x14ac:dyDescent="0.3">
      <c r="A3" s="343" t="s">
        <v>16</v>
      </c>
      <c r="B3" s="344"/>
      <c r="C3" s="397">
        <v>43951</v>
      </c>
      <c r="D3" s="503"/>
    </row>
    <row r="4" spans="1:6" ht="15" thickBot="1" x14ac:dyDescent="0.35">
      <c r="A4" s="345" t="s">
        <v>15</v>
      </c>
      <c r="B4" s="346"/>
      <c r="C4" s="397">
        <v>43830</v>
      </c>
      <c r="D4" s="504"/>
    </row>
    <row r="5" spans="1:6" s="125" customFormat="1" ht="39.75" customHeight="1" x14ac:dyDescent="0.3">
      <c r="A5" s="508" t="s">
        <v>3156</v>
      </c>
      <c r="B5" s="509"/>
      <c r="C5" s="510"/>
      <c r="D5" s="351"/>
      <c r="E5" s="352"/>
      <c r="F5" s="352"/>
    </row>
    <row r="6" spans="1:6" ht="15.9" customHeight="1" x14ac:dyDescent="0.25">
      <c r="A6" s="360" t="s">
        <v>867</v>
      </c>
      <c r="B6" s="336" t="s">
        <v>12</v>
      </c>
      <c r="C6" s="327" t="s">
        <v>4</v>
      </c>
      <c r="D6" s="227" t="s">
        <v>3242</v>
      </c>
    </row>
    <row r="7" spans="1:6" ht="16.5" customHeight="1" x14ac:dyDescent="0.25">
      <c r="A7" s="360" t="s">
        <v>868</v>
      </c>
      <c r="B7" s="336" t="s">
        <v>11</v>
      </c>
      <c r="C7" s="327" t="s">
        <v>4</v>
      </c>
      <c r="D7" s="227" t="s">
        <v>3242</v>
      </c>
    </row>
    <row r="8" spans="1:6" ht="15.9" customHeight="1" x14ac:dyDescent="0.25">
      <c r="A8" s="360" t="s">
        <v>869</v>
      </c>
      <c r="B8" s="336" t="s">
        <v>10</v>
      </c>
      <c r="C8" s="327" t="s">
        <v>4</v>
      </c>
      <c r="D8" s="227" t="s">
        <v>3242</v>
      </c>
    </row>
    <row r="9" spans="1:6" ht="15.9" customHeight="1" x14ac:dyDescent="0.25">
      <c r="A9" s="360" t="s">
        <v>870</v>
      </c>
      <c r="B9" s="336" t="s">
        <v>72</v>
      </c>
      <c r="C9" s="327" t="s">
        <v>4</v>
      </c>
      <c r="D9" s="227" t="s">
        <v>431</v>
      </c>
    </row>
    <row r="10" spans="1:6" ht="26.4" x14ac:dyDescent="0.25">
      <c r="A10" s="360" t="s">
        <v>871</v>
      </c>
      <c r="B10" s="336" t="s">
        <v>9</v>
      </c>
      <c r="C10" s="327" t="s">
        <v>4</v>
      </c>
      <c r="D10" s="227" t="s">
        <v>3242</v>
      </c>
    </row>
    <row r="11" spans="1:6" ht="26.4" x14ac:dyDescent="0.25">
      <c r="A11" s="360" t="s">
        <v>872</v>
      </c>
      <c r="B11" s="336" t="s">
        <v>8</v>
      </c>
      <c r="C11" s="327" t="s">
        <v>4</v>
      </c>
      <c r="D11" s="227" t="s">
        <v>3242</v>
      </c>
    </row>
    <row r="12" spans="1:6" ht="15.9" customHeight="1" x14ac:dyDescent="0.25">
      <c r="A12" s="360" t="s">
        <v>873</v>
      </c>
      <c r="B12" s="336" t="s">
        <v>7</v>
      </c>
      <c r="C12" s="327" t="s">
        <v>4</v>
      </c>
      <c r="D12" s="227" t="s">
        <v>3242</v>
      </c>
    </row>
    <row r="13" spans="1:6" ht="15.9" customHeight="1" x14ac:dyDescent="0.25">
      <c r="A13" s="360" t="s">
        <v>874</v>
      </c>
      <c r="B13" s="336" t="s">
        <v>6</v>
      </c>
      <c r="C13" s="327" t="s">
        <v>4</v>
      </c>
      <c r="D13" s="227" t="s">
        <v>3242</v>
      </c>
    </row>
    <row r="14" spans="1:6" x14ac:dyDescent="0.25">
      <c r="A14" s="360" t="s">
        <v>875</v>
      </c>
      <c r="B14" s="336" t="s">
        <v>5</v>
      </c>
      <c r="C14" s="327" t="s">
        <v>4</v>
      </c>
      <c r="D14" s="227" t="s">
        <v>3242</v>
      </c>
    </row>
    <row r="15" spans="1:6" ht="39.6" x14ac:dyDescent="0.25">
      <c r="A15" s="360" t="s">
        <v>876</v>
      </c>
      <c r="B15" s="336" t="s">
        <v>3091</v>
      </c>
      <c r="C15" s="327" t="s">
        <v>4</v>
      </c>
      <c r="D15" s="227" t="s">
        <v>3242</v>
      </c>
    </row>
    <row r="16" spans="1:6" x14ac:dyDescent="0.25">
      <c r="A16" s="360" t="s">
        <v>877</v>
      </c>
      <c r="B16" s="336" t="s">
        <v>3059</v>
      </c>
      <c r="C16" s="327" t="s">
        <v>4</v>
      </c>
      <c r="D16" s="227" t="s">
        <v>3242</v>
      </c>
    </row>
    <row r="17" spans="1:4" ht="27" thickBot="1" x14ac:dyDescent="0.3">
      <c r="A17" s="360" t="s">
        <v>878</v>
      </c>
      <c r="B17" s="336" t="s">
        <v>3060</v>
      </c>
      <c r="C17" s="327" t="s">
        <v>4</v>
      </c>
      <c r="D17" s="227" t="s">
        <v>3242</v>
      </c>
    </row>
    <row r="18" spans="1:4" s="127" customFormat="1" ht="32.25" customHeight="1" thickBot="1" x14ac:dyDescent="0.35">
      <c r="A18" s="505" t="s">
        <v>3157</v>
      </c>
      <c r="B18" s="506"/>
      <c r="C18" s="507"/>
      <c r="D18" s="341"/>
    </row>
    <row r="19" spans="1:4" ht="26.4" x14ac:dyDescent="0.25">
      <c r="A19" s="363" t="s">
        <v>879</v>
      </c>
      <c r="B19" s="364" t="s">
        <v>3146</v>
      </c>
      <c r="C19" s="365" t="s">
        <v>858</v>
      </c>
      <c r="D19" s="366" t="s">
        <v>3242</v>
      </c>
    </row>
    <row r="20" spans="1:4" ht="26.4" x14ac:dyDescent="0.25">
      <c r="A20" s="363" t="s">
        <v>880</v>
      </c>
      <c r="B20" s="364" t="s">
        <v>3147</v>
      </c>
      <c r="C20" s="365" t="s">
        <v>858</v>
      </c>
      <c r="D20" s="366" t="s">
        <v>3242</v>
      </c>
    </row>
    <row r="21" spans="1:4" ht="27" thickBot="1" x14ac:dyDescent="0.3">
      <c r="A21" s="363" t="s">
        <v>3012</v>
      </c>
      <c r="B21" s="364" t="s">
        <v>3148</v>
      </c>
      <c r="C21" s="365" t="s">
        <v>858</v>
      </c>
      <c r="D21" s="366" t="s">
        <v>3242</v>
      </c>
    </row>
    <row r="22" spans="1:4" s="125" customFormat="1" ht="32.25" customHeight="1" thickBot="1" x14ac:dyDescent="0.35">
      <c r="A22" s="505" t="s">
        <v>3158</v>
      </c>
      <c r="B22" s="506"/>
      <c r="C22" s="507"/>
      <c r="D22" s="342"/>
    </row>
    <row r="23" spans="1:4" ht="29.25" customHeight="1" x14ac:dyDescent="0.25">
      <c r="A23" s="335" t="s">
        <v>881</v>
      </c>
      <c r="B23" s="336" t="s">
        <v>753</v>
      </c>
      <c r="C23" s="327" t="s">
        <v>4</v>
      </c>
      <c r="D23" s="227" t="s">
        <v>431</v>
      </c>
    </row>
    <row r="24" spans="1:4" ht="27" thickBot="1" x14ac:dyDescent="0.3">
      <c r="A24" s="335" t="s">
        <v>882</v>
      </c>
      <c r="B24" s="336" t="s">
        <v>752</v>
      </c>
      <c r="C24" s="327" t="s">
        <v>4</v>
      </c>
      <c r="D24" s="227" t="s">
        <v>431</v>
      </c>
    </row>
    <row r="25" spans="1:4" s="125" customFormat="1" ht="32.25" customHeight="1" thickBot="1" x14ac:dyDescent="0.35">
      <c r="A25" s="505" t="s">
        <v>3159</v>
      </c>
      <c r="B25" s="506"/>
      <c r="C25" s="507"/>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505" t="s">
        <v>3160</v>
      </c>
      <c r="B38" s="506"/>
      <c r="C38" s="507"/>
      <c r="D38" s="342"/>
    </row>
    <row r="39" spans="1:4" x14ac:dyDescent="0.25">
      <c r="A39" s="360" t="s">
        <v>3000</v>
      </c>
      <c r="B39" s="336" t="s">
        <v>3155</v>
      </c>
      <c r="C39" s="327" t="s">
        <v>858</v>
      </c>
      <c r="D39" s="227" t="s">
        <v>3242</v>
      </c>
    </row>
    <row r="40" spans="1:4" x14ac:dyDescent="0.25">
      <c r="A40" s="360" t="s">
        <v>2999</v>
      </c>
      <c r="B40" s="336" t="s">
        <v>3153</v>
      </c>
      <c r="C40" s="327" t="s">
        <v>858</v>
      </c>
      <c r="D40" s="227" t="s">
        <v>3242</v>
      </c>
    </row>
    <row r="41" spans="1:4" x14ac:dyDescent="0.25">
      <c r="A41" s="335" t="s">
        <v>2998</v>
      </c>
      <c r="B41" s="336" t="s">
        <v>97</v>
      </c>
      <c r="C41" s="327" t="s">
        <v>858</v>
      </c>
      <c r="D41" s="227" t="s">
        <v>3242</v>
      </c>
    </row>
    <row r="42" spans="1:4" ht="13.8" thickBot="1" x14ac:dyDescent="0.3">
      <c r="A42" s="335" t="s">
        <v>2997</v>
      </c>
      <c r="B42" s="336" t="s">
        <v>865</v>
      </c>
      <c r="C42" s="361" t="s">
        <v>858</v>
      </c>
      <c r="D42" s="227" t="s">
        <v>3242</v>
      </c>
    </row>
    <row r="43" spans="1:4" s="125" customFormat="1" ht="16.5" customHeight="1" thickBot="1" x14ac:dyDescent="0.35">
      <c r="A43" s="512" t="s">
        <v>3150</v>
      </c>
      <c r="B43" s="513"/>
      <c r="C43" s="514"/>
      <c r="D43" s="349"/>
    </row>
    <row r="44" spans="1:4" ht="16.5" customHeight="1" thickBot="1" x14ac:dyDescent="0.3">
      <c r="A44" s="362" t="s">
        <v>3143</v>
      </c>
      <c r="B44" s="336" t="s">
        <v>3139</v>
      </c>
      <c r="C44" s="331" t="s">
        <v>858</v>
      </c>
      <c r="D44" s="332" t="s">
        <v>3242</v>
      </c>
    </row>
    <row r="45" spans="1:4" s="125" customFormat="1" ht="16.5" customHeight="1" thickBot="1" x14ac:dyDescent="0.35">
      <c r="A45" s="512" t="s">
        <v>866</v>
      </c>
      <c r="B45" s="513"/>
      <c r="C45" s="514"/>
      <c r="D45" s="349"/>
    </row>
    <row r="46" spans="1:4" x14ac:dyDescent="0.25">
      <c r="A46" s="328" t="s">
        <v>3</v>
      </c>
      <c r="B46" s="517" t="s">
        <v>2</v>
      </c>
      <c r="C46" s="518"/>
      <c r="D46" s="337"/>
    </row>
    <row r="47" spans="1:4" ht="13.8" thickBot="1" x14ac:dyDescent="0.3">
      <c r="A47" s="329" t="s">
        <v>1</v>
      </c>
      <c r="B47" s="515" t="s">
        <v>0</v>
      </c>
      <c r="C47" s="516"/>
      <c r="D47" s="338"/>
    </row>
    <row r="48" spans="1:4" s="125" customFormat="1" ht="30" customHeight="1" thickBot="1" x14ac:dyDescent="0.35">
      <c r="A48" s="519" t="s">
        <v>3161</v>
      </c>
      <c r="B48" s="519"/>
      <c r="C48" s="519"/>
      <c r="D48" s="519"/>
    </row>
    <row r="49" spans="1:4" ht="27.75" customHeight="1" x14ac:dyDescent="0.25">
      <c r="A49" s="511" t="s">
        <v>3149</v>
      </c>
      <c r="B49" s="511"/>
      <c r="C49" s="511"/>
      <c r="D49" s="511"/>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D25"/>
  <sheetViews>
    <sheetView topLeftCell="A2" zoomScaleNormal="100" zoomScaleSheetLayoutView="100" workbookViewId="0">
      <selection activeCell="B21" sqref="B21"/>
    </sheetView>
  </sheetViews>
  <sheetFormatPr defaultRowHeight="14.4" x14ac:dyDescent="0.3"/>
  <cols>
    <col min="1" max="1" width="63.88671875" customWidth="1"/>
    <col min="2" max="2" width="15" customWidth="1"/>
    <col min="3" max="3" width="23.6640625" customWidth="1"/>
    <col min="4" max="4" width="15.6640625" customWidth="1"/>
  </cols>
  <sheetData>
    <row r="1" spans="1:4" x14ac:dyDescent="0.3">
      <c r="A1" s="258" t="s">
        <v>875</v>
      </c>
      <c r="B1" s="259"/>
      <c r="C1" s="259"/>
      <c r="D1" s="260"/>
    </row>
    <row r="2" spans="1:4" x14ac:dyDescent="0.3">
      <c r="A2" s="282" t="s">
        <v>5</v>
      </c>
      <c r="B2" s="256"/>
      <c r="C2" s="256"/>
      <c r="D2" s="279"/>
    </row>
    <row r="3" spans="1:4" ht="15" thickBot="1" x14ac:dyDescent="0.35">
      <c r="A3" s="693"/>
      <c r="B3" s="694"/>
      <c r="C3" s="694"/>
      <c r="D3" s="284"/>
    </row>
    <row r="4" spans="1:4" ht="30" customHeight="1" x14ac:dyDescent="0.3">
      <c r="A4" s="543" t="s">
        <v>5</v>
      </c>
      <c r="B4" s="544"/>
      <c r="C4" s="544"/>
      <c r="D4" s="547" t="s">
        <v>3165</v>
      </c>
    </row>
    <row r="5" spans="1:4" ht="30" customHeight="1" thickBot="1" x14ac:dyDescent="0.35">
      <c r="A5" s="545"/>
      <c r="B5" s="546"/>
      <c r="C5" s="546"/>
      <c r="D5" s="548"/>
    </row>
    <row r="6" spans="1:4" ht="15" thickBot="1" x14ac:dyDescent="0.35">
      <c r="A6" s="300" t="s">
        <v>3062</v>
      </c>
      <c r="B6" s="699">
        <f>+Obsah!C4</f>
        <v>43830</v>
      </c>
      <c r="C6" s="700"/>
      <c r="D6" s="5"/>
    </row>
    <row r="7" spans="1:4" ht="36.75" customHeight="1" x14ac:dyDescent="0.3">
      <c r="A7" s="682" t="s">
        <v>3120</v>
      </c>
      <c r="B7" s="695" t="s">
        <v>100</v>
      </c>
      <c r="C7" s="696"/>
      <c r="D7" s="687" t="s">
        <v>98</v>
      </c>
    </row>
    <row r="8" spans="1:4" ht="15" thickBot="1" x14ac:dyDescent="0.35">
      <c r="A8" s="683"/>
      <c r="B8" s="697" t="str">
        <f>+'I. Část 5'!D8</f>
        <v>Q4/2019</v>
      </c>
      <c r="C8" s="698"/>
      <c r="D8" s="688"/>
    </row>
    <row r="9" spans="1:4" ht="45" customHeight="1" thickBot="1" x14ac:dyDescent="0.35">
      <c r="A9" s="684"/>
      <c r="B9" s="48" t="s">
        <v>107</v>
      </c>
      <c r="C9" s="47" t="s">
        <v>106</v>
      </c>
      <c r="D9" s="689"/>
    </row>
    <row r="10" spans="1:4" s="44" customFormat="1" ht="15" customHeight="1" x14ac:dyDescent="0.3">
      <c r="A10" s="153" t="s">
        <v>902</v>
      </c>
      <c r="B10" s="418"/>
      <c r="C10" s="419"/>
      <c r="D10" s="689"/>
    </row>
    <row r="11" spans="1:4" x14ac:dyDescent="0.3">
      <c r="A11" s="43" t="s">
        <v>903</v>
      </c>
      <c r="B11" s="420"/>
      <c r="C11" s="421"/>
      <c r="D11" s="689"/>
    </row>
    <row r="12" spans="1:4" x14ac:dyDescent="0.3">
      <c r="A12" s="43" t="s">
        <v>904</v>
      </c>
      <c r="B12" s="420">
        <v>1060992</v>
      </c>
      <c r="C12" s="421">
        <v>1047</v>
      </c>
      <c r="D12" s="689"/>
    </row>
    <row r="13" spans="1:4" x14ac:dyDescent="0.3">
      <c r="A13" s="153" t="s">
        <v>905</v>
      </c>
      <c r="B13" s="420"/>
      <c r="C13" s="421"/>
      <c r="D13" s="689"/>
    </row>
    <row r="14" spans="1:4" ht="15" customHeight="1" x14ac:dyDescent="0.3">
      <c r="A14" s="43" t="s">
        <v>103</v>
      </c>
      <c r="B14" s="420"/>
      <c r="C14" s="421"/>
      <c r="D14" s="689"/>
    </row>
    <row r="15" spans="1:4" ht="15" thickBot="1" x14ac:dyDescent="0.35">
      <c r="A15" s="40" t="s">
        <v>102</v>
      </c>
      <c r="B15" s="416">
        <f>+B12</f>
        <v>1060992</v>
      </c>
      <c r="C15" s="417">
        <f t="shared" ref="C15" si="0">+C12</f>
        <v>1047</v>
      </c>
      <c r="D15" s="690"/>
    </row>
    <row r="16" spans="1:4" ht="30.75" customHeight="1" x14ac:dyDescent="0.3">
      <c r="A16" s="682" t="s">
        <v>3018</v>
      </c>
      <c r="B16" s="685" t="s">
        <v>100</v>
      </c>
      <c r="C16" s="686"/>
      <c r="D16" s="687" t="s">
        <v>98</v>
      </c>
    </row>
    <row r="17" spans="1:4" ht="15" thickBot="1" x14ac:dyDescent="0.35">
      <c r="A17" s="683"/>
      <c r="B17" s="691" t="str">
        <f>+B8</f>
        <v>Q4/2019</v>
      </c>
      <c r="C17" s="692"/>
      <c r="D17" s="688"/>
    </row>
    <row r="18" spans="1:4" ht="45" customHeight="1" thickBot="1" x14ac:dyDescent="0.35">
      <c r="A18" s="684"/>
      <c r="B18" s="48" t="s">
        <v>107</v>
      </c>
      <c r="C18" s="47" t="s">
        <v>106</v>
      </c>
      <c r="D18" s="689"/>
    </row>
    <row r="19" spans="1:4" x14ac:dyDescent="0.3">
      <c r="A19" s="153" t="s">
        <v>902</v>
      </c>
      <c r="B19" s="418"/>
      <c r="C19" s="419"/>
      <c r="D19" s="689"/>
    </row>
    <row r="20" spans="1:4" x14ac:dyDescent="0.3">
      <c r="A20" s="43" t="s">
        <v>903</v>
      </c>
      <c r="B20" s="420"/>
      <c r="C20" s="421"/>
      <c r="D20" s="689"/>
    </row>
    <row r="21" spans="1:4" x14ac:dyDescent="0.3">
      <c r="A21" s="43" t="s">
        <v>904</v>
      </c>
      <c r="B21" s="420">
        <v>1073724</v>
      </c>
      <c r="C21" s="421">
        <v>13779</v>
      </c>
      <c r="D21" s="689"/>
    </row>
    <row r="22" spans="1:4" x14ac:dyDescent="0.3">
      <c r="A22" s="153" t="s">
        <v>905</v>
      </c>
      <c r="B22" s="420"/>
      <c r="C22" s="421"/>
      <c r="D22" s="689"/>
    </row>
    <row r="23" spans="1:4" ht="13.5" customHeight="1" x14ac:dyDescent="0.3">
      <c r="A23" s="43" t="s">
        <v>103</v>
      </c>
      <c r="B23" s="420"/>
      <c r="C23" s="421"/>
      <c r="D23" s="689"/>
    </row>
    <row r="24" spans="1:4" ht="15" thickBot="1" x14ac:dyDescent="0.35">
      <c r="A24" s="40" t="s">
        <v>102</v>
      </c>
      <c r="B24" s="416">
        <f>+B21</f>
        <v>1073724</v>
      </c>
      <c r="C24" s="417">
        <f t="shared" ref="C24" si="1">+C21</f>
        <v>13779</v>
      </c>
      <c r="D24" s="690"/>
    </row>
    <row r="25" spans="1:4" x14ac:dyDescent="0.3">
      <c r="B25" s="415"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K49"/>
  <sheetViews>
    <sheetView zoomScaleNormal="100" zoomScaleSheetLayoutView="100" workbookViewId="0">
      <selection activeCell="E15" sqref="E15"/>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701" t="s">
        <v>3213</v>
      </c>
      <c r="B2" s="702"/>
      <c r="C2" s="702"/>
      <c r="D2" s="702"/>
      <c r="E2" s="702"/>
      <c r="F2" s="702"/>
      <c r="G2" s="702"/>
      <c r="H2" s="279"/>
    </row>
    <row r="3" spans="1:11" ht="15.75" customHeight="1" thickBot="1" x14ac:dyDescent="0.3">
      <c r="A3" s="719"/>
      <c r="B3" s="720"/>
      <c r="C3" s="720"/>
      <c r="D3" s="720"/>
      <c r="E3" s="720"/>
      <c r="F3" s="720"/>
      <c r="G3" s="720"/>
      <c r="H3" s="721"/>
    </row>
    <row r="4" spans="1:11" ht="20.100000000000001" customHeight="1" x14ac:dyDescent="0.25">
      <c r="A4" s="543" t="s">
        <v>3091</v>
      </c>
      <c r="B4" s="544"/>
      <c r="C4" s="544"/>
      <c r="D4" s="544"/>
      <c r="E4" s="544"/>
      <c r="F4" s="544"/>
      <c r="G4" s="544"/>
      <c r="H4" s="722" t="s">
        <v>3166</v>
      </c>
      <c r="I4" s="52"/>
      <c r="J4" s="52"/>
      <c r="K4" s="52"/>
    </row>
    <row r="5" spans="1:11" ht="33.75" customHeight="1" thickBot="1" x14ac:dyDescent="0.3">
      <c r="A5" s="545"/>
      <c r="B5" s="546"/>
      <c r="C5" s="546"/>
      <c r="D5" s="546"/>
      <c r="E5" s="546"/>
      <c r="F5" s="546"/>
      <c r="G5" s="546"/>
      <c r="H5" s="723"/>
      <c r="I5" s="52"/>
      <c r="J5" s="52"/>
      <c r="K5" s="52"/>
    </row>
    <row r="6" spans="1:11" ht="19.5" customHeight="1" thickBot="1" x14ac:dyDescent="0.3">
      <c r="A6" s="705" t="s">
        <v>3062</v>
      </c>
      <c r="B6" s="706"/>
      <c r="C6" s="706"/>
      <c r="D6" s="706"/>
      <c r="E6" s="477"/>
      <c r="F6" s="477"/>
      <c r="G6" s="397">
        <f>+Obsah!$C$4</f>
        <v>43830</v>
      </c>
      <c r="H6" s="313"/>
      <c r="I6" s="50"/>
      <c r="J6" s="50"/>
      <c r="K6" s="50"/>
    </row>
    <row r="7" spans="1:11" s="92" customFormat="1" ht="16.5" customHeight="1" x14ac:dyDescent="0.25">
      <c r="A7" s="682" t="s">
        <v>3214</v>
      </c>
      <c r="B7" s="685" t="s">
        <v>100</v>
      </c>
      <c r="C7" s="704"/>
      <c r="D7" s="704"/>
      <c r="E7" s="704"/>
      <c r="F7" s="704"/>
      <c r="G7" s="686"/>
      <c r="H7" s="716" t="s">
        <v>110</v>
      </c>
    </row>
    <row r="8" spans="1:11" s="92" customFormat="1" ht="15.75" customHeight="1" thickBot="1" x14ac:dyDescent="0.3">
      <c r="A8" s="683"/>
      <c r="B8" s="691" t="str">
        <f>+'I. Část 5a'!B8:C8</f>
        <v>Q4/2019</v>
      </c>
      <c r="C8" s="703"/>
      <c r="D8" s="703"/>
      <c r="E8" s="703"/>
      <c r="F8" s="703"/>
      <c r="G8" s="692"/>
      <c r="H8" s="717"/>
    </row>
    <row r="9" spans="1:11" s="92" customFormat="1" ht="30" customHeight="1" x14ac:dyDescent="0.25">
      <c r="A9" s="683"/>
      <c r="B9" s="707" t="s">
        <v>3215</v>
      </c>
      <c r="C9" s="708"/>
      <c r="D9" s="711" t="s">
        <v>3216</v>
      </c>
      <c r="E9" s="708"/>
      <c r="F9" s="711" t="s">
        <v>3217</v>
      </c>
      <c r="G9" s="663"/>
      <c r="H9" s="717"/>
    </row>
    <row r="10" spans="1:11" s="92" customFormat="1" ht="36" customHeight="1" x14ac:dyDescent="0.25">
      <c r="A10" s="683"/>
      <c r="B10" s="709"/>
      <c r="C10" s="710"/>
      <c r="D10" s="712"/>
      <c r="E10" s="713"/>
      <c r="F10" s="714"/>
      <c r="G10" s="715"/>
      <c r="H10" s="717"/>
    </row>
    <row r="11" spans="1:11" s="92" customFormat="1" ht="36" customHeight="1" thickBot="1" x14ac:dyDescent="0.3">
      <c r="A11" s="724"/>
      <c r="B11" s="368" t="s">
        <v>3584</v>
      </c>
      <c r="C11" s="480" t="s">
        <v>3585</v>
      </c>
      <c r="D11" s="479" t="s">
        <v>3584</v>
      </c>
      <c r="E11" s="479" t="s">
        <v>3585</v>
      </c>
      <c r="F11" s="476" t="s">
        <v>3584</v>
      </c>
      <c r="G11" s="487" t="s">
        <v>3585</v>
      </c>
      <c r="H11" s="717"/>
    </row>
    <row r="12" spans="1:11" s="92" customFormat="1" ht="15" customHeight="1" x14ac:dyDescent="0.25">
      <c r="A12" s="379" t="s">
        <v>3084</v>
      </c>
      <c r="B12" s="485"/>
      <c r="C12" s="486"/>
      <c r="D12" s="486"/>
      <c r="E12" s="423"/>
      <c r="F12" s="423"/>
      <c r="G12" s="488"/>
      <c r="H12" s="717"/>
    </row>
    <row r="13" spans="1:11" s="92" customFormat="1" ht="15" customHeight="1" x14ac:dyDescent="0.25">
      <c r="A13" s="367" t="s">
        <v>3082</v>
      </c>
      <c r="B13" s="422"/>
      <c r="C13" s="481"/>
      <c r="D13" s="423"/>
      <c r="E13" s="423"/>
      <c r="F13" s="423"/>
      <c r="G13" s="423"/>
      <c r="H13" s="717"/>
    </row>
    <row r="14" spans="1:11" s="92" customFormat="1" ht="15" customHeight="1" x14ac:dyDescent="0.25">
      <c r="A14" s="367" t="s">
        <v>3085</v>
      </c>
      <c r="B14" s="422">
        <v>2408738.952</v>
      </c>
      <c r="C14" s="481">
        <v>11.499000000000001</v>
      </c>
      <c r="D14" s="423"/>
      <c r="E14" s="423">
        <v>-11.173999999999999</v>
      </c>
      <c r="F14" s="423"/>
      <c r="G14" s="423"/>
      <c r="H14" s="717"/>
    </row>
    <row r="15" spans="1:11" s="92" customFormat="1" ht="24.75" customHeight="1" x14ac:dyDescent="0.25">
      <c r="A15" s="367" t="s">
        <v>3086</v>
      </c>
      <c r="B15" s="422"/>
      <c r="C15" s="481">
        <v>11.499000000000001</v>
      </c>
      <c r="D15" s="423"/>
      <c r="E15" s="423">
        <v>-11.173999999999999</v>
      </c>
      <c r="F15" s="423"/>
      <c r="G15" s="423"/>
      <c r="H15" s="717"/>
    </row>
    <row r="16" spans="1:11" s="92" customFormat="1" x14ac:dyDescent="0.25">
      <c r="A16" s="367" t="s">
        <v>3087</v>
      </c>
      <c r="B16" s="422"/>
      <c r="C16" s="481"/>
      <c r="D16" s="423"/>
      <c r="E16" s="423"/>
      <c r="F16" s="423"/>
      <c r="G16" s="423"/>
      <c r="H16" s="717"/>
    </row>
    <row r="17" spans="1:8" s="92" customFormat="1" ht="26.4" x14ac:dyDescent="0.25">
      <c r="A17" s="367" t="s">
        <v>3093</v>
      </c>
      <c r="B17" s="422"/>
      <c r="C17" s="481"/>
      <c r="D17" s="423"/>
      <c r="E17" s="423"/>
      <c r="F17" s="423"/>
      <c r="G17" s="423"/>
      <c r="H17" s="717"/>
    </row>
    <row r="18" spans="1:8" s="92" customFormat="1" ht="81" customHeight="1" x14ac:dyDescent="0.25">
      <c r="A18" s="367" t="s">
        <v>3089</v>
      </c>
      <c r="B18" s="422"/>
      <c r="C18" s="481"/>
      <c r="D18" s="423"/>
      <c r="E18" s="423"/>
      <c r="F18" s="423"/>
      <c r="G18" s="423"/>
      <c r="H18" s="717"/>
    </row>
    <row r="19" spans="1:8" s="92" customFormat="1" ht="15" customHeight="1" x14ac:dyDescent="0.25">
      <c r="A19" s="367" t="s">
        <v>3083</v>
      </c>
      <c r="B19" s="422"/>
      <c r="C19" s="481"/>
      <c r="D19" s="423"/>
      <c r="E19" s="423"/>
      <c r="F19" s="423"/>
      <c r="G19" s="423"/>
      <c r="H19" s="717"/>
    </row>
    <row r="20" spans="1:8" s="92" customFormat="1" ht="57" customHeight="1" x14ac:dyDescent="0.25">
      <c r="A20" s="367" t="s">
        <v>3220</v>
      </c>
      <c r="B20" s="422"/>
      <c r="C20" s="481"/>
      <c r="D20" s="423"/>
      <c r="E20" s="423"/>
      <c r="F20" s="423"/>
      <c r="G20" s="423"/>
      <c r="H20" s="717"/>
    </row>
    <row r="21" spans="1:8" s="92" customFormat="1" ht="4.5" customHeight="1" thickBot="1" x14ac:dyDescent="0.3">
      <c r="A21" s="367"/>
      <c r="B21" s="368"/>
      <c r="C21" s="480"/>
      <c r="D21" s="369"/>
      <c r="E21" s="369"/>
      <c r="F21" s="369"/>
      <c r="G21" s="369"/>
      <c r="H21" s="717"/>
    </row>
    <row r="22" spans="1:8" s="92" customFormat="1" ht="15.75" customHeight="1" x14ac:dyDescent="0.25">
      <c r="A22" s="682" t="s">
        <v>3586</v>
      </c>
      <c r="B22" s="685" t="s">
        <v>100</v>
      </c>
      <c r="C22" s="704"/>
      <c r="D22" s="704"/>
      <c r="E22" s="704"/>
      <c r="F22" s="704"/>
      <c r="G22" s="704"/>
      <c r="H22" s="716" t="s">
        <v>109</v>
      </c>
    </row>
    <row r="23" spans="1:8" s="92" customFormat="1" ht="15.75" customHeight="1" thickBot="1" x14ac:dyDescent="0.3">
      <c r="A23" s="683"/>
      <c r="B23" s="691" t="str">
        <f>+B8</f>
        <v>Q4/2019</v>
      </c>
      <c r="C23" s="703"/>
      <c r="D23" s="703"/>
      <c r="E23" s="703"/>
      <c r="F23" s="703"/>
      <c r="G23" s="703"/>
      <c r="H23" s="717"/>
    </row>
    <row r="24" spans="1:8" s="92" customFormat="1" ht="12.75" customHeight="1" x14ac:dyDescent="0.25">
      <c r="A24" s="683"/>
      <c r="B24" s="707" t="s">
        <v>3218</v>
      </c>
      <c r="C24" s="708"/>
      <c r="D24" s="711" t="s">
        <v>3219</v>
      </c>
      <c r="E24" s="708"/>
      <c r="F24" s="711" t="s">
        <v>3215</v>
      </c>
      <c r="G24" s="663"/>
      <c r="H24" s="717"/>
    </row>
    <row r="25" spans="1:8" s="92" customFormat="1" ht="57" customHeight="1" x14ac:dyDescent="0.25">
      <c r="A25" s="683"/>
      <c r="B25" s="725"/>
      <c r="C25" s="713"/>
      <c r="D25" s="712"/>
      <c r="E25" s="713"/>
      <c r="F25" s="726"/>
      <c r="G25" s="727"/>
      <c r="H25" s="717"/>
    </row>
    <row r="26" spans="1:8" s="92" customFormat="1" ht="57" customHeight="1" thickBot="1" x14ac:dyDescent="0.3">
      <c r="A26" s="728"/>
      <c r="B26" s="478" t="s">
        <v>3584</v>
      </c>
      <c r="C26" s="489" t="s">
        <v>3585</v>
      </c>
      <c r="D26" s="478" t="s">
        <v>3584</v>
      </c>
      <c r="E26" s="489" t="s">
        <v>3585</v>
      </c>
      <c r="F26" s="478" t="s">
        <v>3584</v>
      </c>
      <c r="G26" s="489" t="s">
        <v>3585</v>
      </c>
      <c r="H26" s="717"/>
    </row>
    <row r="27" spans="1:8" s="92" customFormat="1" ht="15" customHeight="1" x14ac:dyDescent="0.25">
      <c r="A27" s="370" t="s">
        <v>3084</v>
      </c>
      <c r="B27" s="371"/>
      <c r="C27" s="371"/>
      <c r="D27" s="371"/>
      <c r="E27" s="482"/>
      <c r="F27" s="482"/>
      <c r="G27" s="372"/>
      <c r="H27" s="717"/>
    </row>
    <row r="28" spans="1:8" s="92" customFormat="1" ht="15" customHeight="1" x14ac:dyDescent="0.25">
      <c r="A28" s="373" t="s">
        <v>3082</v>
      </c>
      <c r="B28" s="374"/>
      <c r="C28" s="374"/>
      <c r="D28" s="374"/>
      <c r="E28" s="483"/>
      <c r="F28" s="483"/>
      <c r="G28" s="375"/>
      <c r="H28" s="717"/>
    </row>
    <row r="29" spans="1:8" s="92" customFormat="1" ht="15" customHeight="1" x14ac:dyDescent="0.25">
      <c r="A29" s="373" t="s">
        <v>3085</v>
      </c>
      <c r="B29" s="374"/>
      <c r="C29" s="374"/>
      <c r="D29" s="374"/>
      <c r="E29" s="483"/>
      <c r="F29" s="483"/>
      <c r="G29" s="375"/>
      <c r="H29" s="717"/>
    </row>
    <row r="30" spans="1:8" s="92" customFormat="1" ht="26.25" customHeight="1" x14ac:dyDescent="0.25">
      <c r="A30" s="373" t="s">
        <v>3086</v>
      </c>
      <c r="B30" s="374"/>
      <c r="C30" s="374"/>
      <c r="D30" s="374"/>
      <c r="E30" s="483"/>
      <c r="F30" s="483"/>
      <c r="G30" s="375"/>
      <c r="H30" s="717"/>
    </row>
    <row r="31" spans="1:8" s="92" customFormat="1" ht="15" customHeight="1" x14ac:dyDescent="0.25">
      <c r="A31" s="373" t="s">
        <v>3087</v>
      </c>
      <c r="B31" s="374"/>
      <c r="C31" s="374"/>
      <c r="D31" s="374"/>
      <c r="E31" s="483"/>
      <c r="F31" s="483"/>
      <c r="G31" s="375"/>
      <c r="H31" s="717"/>
    </row>
    <row r="32" spans="1:8" s="92" customFormat="1" ht="26.25" customHeight="1" x14ac:dyDescent="0.25">
      <c r="A32" s="373" t="s">
        <v>3088</v>
      </c>
      <c r="B32" s="374"/>
      <c r="C32" s="374"/>
      <c r="D32" s="374"/>
      <c r="E32" s="483"/>
      <c r="F32" s="483"/>
      <c r="G32" s="375"/>
      <c r="H32" s="717"/>
    </row>
    <row r="33" spans="1:8" s="92" customFormat="1" ht="15" customHeight="1" x14ac:dyDescent="0.25">
      <c r="A33" s="373" t="s">
        <v>3083</v>
      </c>
      <c r="B33" s="374"/>
      <c r="C33" s="374"/>
      <c r="D33" s="374"/>
      <c r="E33" s="483"/>
      <c r="F33" s="483"/>
      <c r="G33" s="375"/>
      <c r="H33" s="717"/>
    </row>
    <row r="34" spans="1:8" s="92" customFormat="1" ht="55.5" customHeight="1" thickBot="1" x14ac:dyDescent="0.3">
      <c r="A34" s="376" t="s">
        <v>3090</v>
      </c>
      <c r="B34" s="377"/>
      <c r="C34" s="377"/>
      <c r="D34" s="377"/>
      <c r="E34" s="484"/>
      <c r="F34" s="484"/>
      <c r="G34" s="378"/>
      <c r="H34" s="718"/>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H7:H21"/>
    <mergeCell ref="H22:H34"/>
    <mergeCell ref="A3:H3"/>
    <mergeCell ref="B7:G7"/>
    <mergeCell ref="B8:G8"/>
    <mergeCell ref="H4:H5"/>
    <mergeCell ref="A7:A11"/>
    <mergeCell ref="B24:C25"/>
    <mergeCell ref="D24:E25"/>
    <mergeCell ref="F24:G25"/>
    <mergeCell ref="A22:A26"/>
    <mergeCell ref="A2:G2"/>
    <mergeCell ref="B23:G23"/>
    <mergeCell ref="B22:G22"/>
    <mergeCell ref="A4:G5"/>
    <mergeCell ref="A6:D6"/>
    <mergeCell ref="B9:C10"/>
    <mergeCell ref="D9:E10"/>
    <mergeCell ref="F9:G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zoomScaleNormal="100" zoomScaleSheetLayoutView="100" workbookViewId="0">
      <selection activeCell="D6" sqref="D6"/>
    </sheetView>
  </sheetViews>
  <sheetFormatPr defaultRowHeight="14.4" x14ac:dyDescent="0.3"/>
  <cols>
    <col min="1" max="1" width="16.5546875" customWidth="1"/>
    <col min="2" max="2" width="28" customWidth="1"/>
    <col min="3" max="3" width="39" customWidth="1"/>
    <col min="4" max="4" width="29.5546875" customWidth="1"/>
    <col min="5" max="5" width="12.5546875" customWidth="1"/>
    <col min="6" max="6" width="22.5546875" customWidth="1"/>
  </cols>
  <sheetData>
    <row r="1" spans="1:5" ht="39.75" customHeight="1" x14ac:dyDescent="0.3">
      <c r="A1" s="340" t="s">
        <v>877</v>
      </c>
      <c r="B1" s="747" t="s">
        <v>3094</v>
      </c>
      <c r="C1" s="747"/>
      <c r="D1" s="747"/>
      <c r="E1" s="748"/>
    </row>
    <row r="2" spans="1:5" ht="16.5" customHeight="1" x14ac:dyDescent="0.3">
      <c r="A2" s="282" t="s">
        <v>3059</v>
      </c>
      <c r="B2" s="314"/>
      <c r="C2" s="314"/>
      <c r="D2" s="314"/>
      <c r="E2" s="315"/>
    </row>
    <row r="3" spans="1:5" ht="15" thickBot="1" x14ac:dyDescent="0.35">
      <c r="A3" s="693"/>
      <c r="B3" s="694"/>
      <c r="C3" s="694"/>
      <c r="D3" s="694"/>
      <c r="E3" s="749"/>
    </row>
    <row r="4" spans="1:5" x14ac:dyDescent="0.3">
      <c r="A4" s="543" t="s">
        <v>6</v>
      </c>
      <c r="B4" s="544"/>
      <c r="C4" s="544"/>
      <c r="D4" s="544"/>
      <c r="E4" s="547" t="s">
        <v>3165</v>
      </c>
    </row>
    <row r="5" spans="1:5" ht="64.5" customHeight="1" thickBot="1" x14ac:dyDescent="0.35">
      <c r="A5" s="545"/>
      <c r="B5" s="546"/>
      <c r="C5" s="546"/>
      <c r="D5" s="546"/>
      <c r="E5" s="548"/>
    </row>
    <row r="6" spans="1:5" ht="15" thickBot="1" x14ac:dyDescent="0.35">
      <c r="A6" s="759" t="s">
        <v>3062</v>
      </c>
      <c r="B6" s="760"/>
      <c r="C6" s="761"/>
      <c r="D6" s="397">
        <f>+Obsah!$C$4</f>
        <v>43830</v>
      </c>
      <c r="E6" s="5"/>
    </row>
    <row r="7" spans="1:5" ht="44.25" customHeight="1" x14ac:dyDescent="0.3">
      <c r="A7" s="750" t="s">
        <v>3121</v>
      </c>
      <c r="B7" s="751"/>
      <c r="C7" s="752"/>
      <c r="D7" s="56" t="s">
        <v>100</v>
      </c>
      <c r="E7" s="762" t="s">
        <v>3168</v>
      </c>
    </row>
    <row r="8" spans="1:5" ht="21" customHeight="1" thickBot="1" x14ac:dyDescent="0.35">
      <c r="A8" s="753"/>
      <c r="B8" s="754"/>
      <c r="C8" s="755"/>
      <c r="D8" s="157" t="str">
        <f>+'I. Část 5'!D8</f>
        <v>Q4/2019</v>
      </c>
      <c r="E8" s="763"/>
    </row>
    <row r="9" spans="1:5" x14ac:dyDescent="0.3">
      <c r="A9" s="756" t="s">
        <v>188</v>
      </c>
      <c r="B9" s="757"/>
      <c r="C9" s="758"/>
      <c r="D9" s="424">
        <v>2864034.858</v>
      </c>
      <c r="E9" s="763"/>
    </row>
    <row r="10" spans="1:5" x14ac:dyDescent="0.3">
      <c r="A10" s="738" t="s">
        <v>3046</v>
      </c>
      <c r="B10" s="739"/>
      <c r="C10" s="740"/>
      <c r="D10" s="425">
        <v>1066738.952</v>
      </c>
      <c r="E10" s="763"/>
    </row>
    <row r="11" spans="1:5" x14ac:dyDescent="0.3">
      <c r="A11" s="738" t="s">
        <v>187</v>
      </c>
      <c r="B11" s="739"/>
      <c r="C11" s="740"/>
      <c r="D11" s="425">
        <v>31.853000000000002</v>
      </c>
      <c r="E11" s="763"/>
    </row>
    <row r="12" spans="1:5" x14ac:dyDescent="0.3">
      <c r="A12" s="738" t="s">
        <v>186</v>
      </c>
      <c r="B12" s="739"/>
      <c r="C12" s="740"/>
      <c r="D12" s="425">
        <v>372249.69500000001</v>
      </c>
      <c r="E12" s="763"/>
    </row>
    <row r="13" spans="1:5" x14ac:dyDescent="0.3">
      <c r="A13" s="738" t="s">
        <v>3047</v>
      </c>
      <c r="B13" s="739"/>
      <c r="C13" s="740"/>
      <c r="D13" s="425">
        <v>694457.40399999998</v>
      </c>
      <c r="E13" s="763"/>
    </row>
    <row r="14" spans="1:5" x14ac:dyDescent="0.3">
      <c r="A14" s="738" t="s">
        <v>3056</v>
      </c>
      <c r="B14" s="739"/>
      <c r="C14" s="740"/>
      <c r="D14" s="425">
        <v>348946.52799999999</v>
      </c>
      <c r="E14" s="763"/>
    </row>
    <row r="15" spans="1:5" x14ac:dyDescent="0.3">
      <c r="A15" s="738" t="s">
        <v>185</v>
      </c>
      <c r="B15" s="739"/>
      <c r="C15" s="740"/>
      <c r="D15" s="425">
        <v>1047.2439999999999</v>
      </c>
      <c r="E15" s="763"/>
    </row>
    <row r="16" spans="1:5" x14ac:dyDescent="0.3">
      <c r="A16" s="738" t="s">
        <v>184</v>
      </c>
      <c r="B16" s="739"/>
      <c r="C16" s="740"/>
      <c r="D16" s="425">
        <v>0</v>
      </c>
      <c r="E16" s="763"/>
    </row>
    <row r="17" spans="1:5" x14ac:dyDescent="0.3">
      <c r="A17" s="738" t="s">
        <v>183</v>
      </c>
      <c r="B17" s="739"/>
      <c r="C17" s="740"/>
      <c r="D17" s="425">
        <v>347899.28399999999</v>
      </c>
      <c r="E17" s="763"/>
    </row>
    <row r="18" spans="1:5" x14ac:dyDescent="0.3">
      <c r="A18" s="738" t="s">
        <v>182</v>
      </c>
      <c r="B18" s="739"/>
      <c r="C18" s="740"/>
      <c r="D18" s="425">
        <v>0</v>
      </c>
      <c r="E18" s="763"/>
    </row>
    <row r="19" spans="1:5" x14ac:dyDescent="0.3">
      <c r="A19" s="738" t="s">
        <v>3221</v>
      </c>
      <c r="B19" s="739"/>
      <c r="C19" s="740"/>
      <c r="D19" s="425">
        <v>0</v>
      </c>
      <c r="E19" s="763"/>
    </row>
    <row r="20" spans="1:5" x14ac:dyDescent="0.3">
      <c r="A20" s="738" t="s">
        <v>3222</v>
      </c>
      <c r="B20" s="739"/>
      <c r="C20" s="740"/>
      <c r="D20" s="425">
        <v>0</v>
      </c>
      <c r="E20" s="763"/>
    </row>
    <row r="21" spans="1:5" x14ac:dyDescent="0.3">
      <c r="A21" s="738" t="s">
        <v>3223</v>
      </c>
      <c r="B21" s="739"/>
      <c r="C21" s="740"/>
      <c r="D21" s="425">
        <v>0</v>
      </c>
      <c r="E21" s="763"/>
    </row>
    <row r="22" spans="1:5" x14ac:dyDescent="0.3">
      <c r="A22" s="738" t="s">
        <v>3224</v>
      </c>
      <c r="B22" s="739"/>
      <c r="C22" s="740"/>
      <c r="D22" s="425">
        <v>0</v>
      </c>
      <c r="E22" s="763"/>
    </row>
    <row r="23" spans="1:5" x14ac:dyDescent="0.3">
      <c r="A23" s="729" t="s">
        <v>181</v>
      </c>
      <c r="B23" s="730"/>
      <c r="C23" s="731"/>
      <c r="D23" s="425">
        <v>0</v>
      </c>
      <c r="E23" s="763"/>
    </row>
    <row r="24" spans="1:5" x14ac:dyDescent="0.3">
      <c r="A24" s="729" t="s">
        <v>180</v>
      </c>
      <c r="B24" s="730"/>
      <c r="C24" s="731"/>
      <c r="D24" s="425">
        <v>0</v>
      </c>
      <c r="E24" s="763"/>
    </row>
    <row r="25" spans="1:5" x14ac:dyDescent="0.3">
      <c r="A25" s="729" t="s">
        <v>179</v>
      </c>
      <c r="B25" s="730"/>
      <c r="C25" s="731"/>
      <c r="D25" s="425">
        <v>0</v>
      </c>
      <c r="E25" s="763"/>
    </row>
    <row r="26" spans="1:5" x14ac:dyDescent="0.3">
      <c r="A26" s="729" t="s">
        <v>3182</v>
      </c>
      <c r="B26" s="730"/>
      <c r="C26" s="731"/>
      <c r="D26" s="425">
        <v>1112.3489999999999</v>
      </c>
      <c r="E26" s="763"/>
    </row>
    <row r="27" spans="1:5" x14ac:dyDescent="0.3">
      <c r="A27" s="729" t="s">
        <v>3183</v>
      </c>
      <c r="B27" s="730"/>
      <c r="C27" s="731"/>
      <c r="D27" s="425">
        <v>1112.3489999999999</v>
      </c>
      <c r="E27" s="763"/>
    </row>
    <row r="28" spans="1:5" x14ac:dyDescent="0.3">
      <c r="A28" s="729" t="s">
        <v>3184</v>
      </c>
      <c r="B28" s="730"/>
      <c r="C28" s="731"/>
      <c r="D28" s="425">
        <v>0</v>
      </c>
      <c r="E28" s="763"/>
    </row>
    <row r="29" spans="1:5" x14ac:dyDescent="0.3">
      <c r="A29" s="729" t="s">
        <v>3185</v>
      </c>
      <c r="B29" s="730"/>
      <c r="C29" s="731"/>
      <c r="D29" s="425">
        <v>0</v>
      </c>
      <c r="E29" s="763"/>
    </row>
    <row r="30" spans="1:5" x14ac:dyDescent="0.3">
      <c r="A30" s="729" t="s">
        <v>3186</v>
      </c>
      <c r="B30" s="730"/>
      <c r="C30" s="731"/>
      <c r="D30" s="425">
        <v>1342000.325</v>
      </c>
      <c r="E30" s="763"/>
    </row>
    <row r="31" spans="1:5" x14ac:dyDescent="0.3">
      <c r="A31" s="729" t="s">
        <v>3187</v>
      </c>
      <c r="B31" s="730"/>
      <c r="C31" s="731"/>
      <c r="D31" s="425">
        <v>0</v>
      </c>
      <c r="E31" s="763"/>
    </row>
    <row r="32" spans="1:5" x14ac:dyDescent="0.3">
      <c r="A32" s="729" t="s">
        <v>3188</v>
      </c>
      <c r="B32" s="730"/>
      <c r="C32" s="731"/>
      <c r="D32" s="425">
        <v>1342000.325</v>
      </c>
      <c r="E32" s="763"/>
    </row>
    <row r="33" spans="1:5" x14ac:dyDescent="0.3">
      <c r="A33" s="738" t="s">
        <v>178</v>
      </c>
      <c r="B33" s="739"/>
      <c r="C33" s="740"/>
      <c r="D33" s="425">
        <v>0</v>
      </c>
      <c r="E33" s="763"/>
    </row>
    <row r="34" spans="1:5" x14ac:dyDescent="0.3">
      <c r="A34" s="738" t="s">
        <v>3225</v>
      </c>
      <c r="B34" s="739"/>
      <c r="C34" s="740"/>
      <c r="D34" s="425">
        <v>0</v>
      </c>
      <c r="E34" s="763"/>
    </row>
    <row r="35" spans="1:5" x14ac:dyDescent="0.3">
      <c r="A35" s="738" t="s">
        <v>177</v>
      </c>
      <c r="B35" s="739"/>
      <c r="C35" s="740"/>
      <c r="D35" s="425">
        <v>0</v>
      </c>
      <c r="E35" s="763"/>
    </row>
    <row r="36" spans="1:5" x14ac:dyDescent="0.3">
      <c r="A36" s="738" t="s">
        <v>176</v>
      </c>
      <c r="B36" s="739"/>
      <c r="C36" s="740"/>
      <c r="D36" s="425">
        <v>5387.7560000000003</v>
      </c>
      <c r="E36" s="763"/>
    </row>
    <row r="37" spans="1:5" x14ac:dyDescent="0.3">
      <c r="A37" s="738" t="s">
        <v>175</v>
      </c>
      <c r="B37" s="739"/>
      <c r="C37" s="740"/>
      <c r="D37" s="425">
        <v>5387.7560000000003</v>
      </c>
      <c r="E37" s="763"/>
    </row>
    <row r="38" spans="1:5" x14ac:dyDescent="0.3">
      <c r="A38" s="738" t="s">
        <v>3048</v>
      </c>
      <c r="B38" s="739"/>
      <c r="C38" s="740"/>
      <c r="D38" s="425">
        <v>0</v>
      </c>
      <c r="E38" s="763"/>
    </row>
    <row r="39" spans="1:5" x14ac:dyDescent="0.3">
      <c r="A39" s="738" t="s">
        <v>174</v>
      </c>
      <c r="B39" s="739"/>
      <c r="C39" s="740"/>
      <c r="D39" s="425">
        <v>2648.835</v>
      </c>
      <c r="E39" s="763"/>
    </row>
    <row r="40" spans="1:5" x14ac:dyDescent="0.3">
      <c r="A40" s="738" t="s">
        <v>173</v>
      </c>
      <c r="B40" s="739"/>
      <c r="C40" s="740"/>
      <c r="D40" s="425">
        <v>0</v>
      </c>
      <c r="E40" s="763"/>
    </row>
    <row r="41" spans="1:5" x14ac:dyDescent="0.3">
      <c r="A41" s="738" t="s">
        <v>172</v>
      </c>
      <c r="B41" s="739"/>
      <c r="C41" s="740"/>
      <c r="D41" s="425">
        <v>2648.835</v>
      </c>
      <c r="E41" s="763"/>
    </row>
    <row r="42" spans="1:5" x14ac:dyDescent="0.3">
      <c r="A42" s="738" t="s">
        <v>171</v>
      </c>
      <c r="B42" s="739"/>
      <c r="C42" s="740"/>
      <c r="D42" s="425">
        <v>304.64999999999998</v>
      </c>
      <c r="E42" s="763"/>
    </row>
    <row r="43" spans="1:5" x14ac:dyDescent="0.3">
      <c r="A43" s="738" t="s">
        <v>170</v>
      </c>
      <c r="B43" s="739"/>
      <c r="C43" s="740"/>
      <c r="D43" s="425">
        <v>304.64999999999998</v>
      </c>
      <c r="E43" s="763"/>
    </row>
    <row r="44" spans="1:5" s="53" customFormat="1" x14ac:dyDescent="0.3">
      <c r="A44" s="738" t="s">
        <v>169</v>
      </c>
      <c r="B44" s="739"/>
      <c r="C44" s="740"/>
      <c r="D44" s="425">
        <v>0</v>
      </c>
      <c r="E44" s="763"/>
    </row>
    <row r="45" spans="1:5" x14ac:dyDescent="0.3">
      <c r="A45" s="738" t="s">
        <v>168</v>
      </c>
      <c r="B45" s="739"/>
      <c r="C45" s="740"/>
      <c r="D45" s="425">
        <v>96895.463000000003</v>
      </c>
      <c r="E45" s="763"/>
    </row>
    <row r="46" spans="1:5" ht="15" thickBot="1" x14ac:dyDescent="0.35">
      <c r="A46" s="744" t="s">
        <v>3049</v>
      </c>
      <c r="B46" s="745"/>
      <c r="C46" s="746"/>
      <c r="D46" s="427">
        <v>0</v>
      </c>
      <c r="E46" s="763"/>
    </row>
    <row r="47" spans="1:5" ht="15" thickBot="1" x14ac:dyDescent="0.35">
      <c r="A47" s="735" t="s">
        <v>167</v>
      </c>
      <c r="B47" s="736"/>
      <c r="C47" s="737"/>
      <c r="D47" s="55" t="s">
        <v>100</v>
      </c>
      <c r="E47" s="763"/>
    </row>
    <row r="48" spans="1:5" x14ac:dyDescent="0.3">
      <c r="A48" s="741" t="s">
        <v>166</v>
      </c>
      <c r="B48" s="742"/>
      <c r="C48" s="743"/>
      <c r="D48" s="424">
        <v>2864034.8580000005</v>
      </c>
      <c r="E48" s="763"/>
    </row>
    <row r="49" spans="1:5" x14ac:dyDescent="0.3">
      <c r="A49" s="729" t="s">
        <v>165</v>
      </c>
      <c r="B49" s="730"/>
      <c r="C49" s="731"/>
      <c r="D49" s="425">
        <v>2796208.3920000005</v>
      </c>
      <c r="E49" s="763"/>
    </row>
    <row r="50" spans="1:5" x14ac:dyDescent="0.3">
      <c r="A50" s="729" t="s">
        <v>164</v>
      </c>
      <c r="B50" s="730"/>
      <c r="C50" s="731"/>
      <c r="D50" s="425">
        <v>13779.849</v>
      </c>
      <c r="E50" s="763"/>
    </row>
    <row r="51" spans="1:5" x14ac:dyDescent="0.3">
      <c r="A51" s="729" t="s">
        <v>163</v>
      </c>
      <c r="B51" s="730"/>
      <c r="C51" s="731"/>
      <c r="D51" s="425">
        <v>13779.849</v>
      </c>
      <c r="E51" s="763"/>
    </row>
    <row r="52" spans="1:5" x14ac:dyDescent="0.3">
      <c r="A52" s="729" t="s">
        <v>162</v>
      </c>
      <c r="B52" s="730"/>
      <c r="C52" s="731"/>
      <c r="D52" s="425">
        <v>0</v>
      </c>
      <c r="E52" s="763"/>
    </row>
    <row r="53" spans="1:5" x14ac:dyDescent="0.3">
      <c r="A53" s="729" t="s">
        <v>161</v>
      </c>
      <c r="B53" s="730"/>
      <c r="C53" s="731"/>
      <c r="D53" s="425">
        <v>0</v>
      </c>
      <c r="E53" s="763"/>
    </row>
    <row r="54" spans="1:5" x14ac:dyDescent="0.3">
      <c r="A54" s="729" t="s">
        <v>160</v>
      </c>
      <c r="B54" s="730"/>
      <c r="C54" s="731"/>
      <c r="D54" s="425">
        <v>0</v>
      </c>
      <c r="E54" s="763"/>
    </row>
    <row r="55" spans="1:5" x14ac:dyDescent="0.3">
      <c r="A55" s="729" t="s">
        <v>159</v>
      </c>
      <c r="B55" s="730"/>
      <c r="C55" s="731"/>
      <c r="D55" s="425">
        <v>0</v>
      </c>
      <c r="E55" s="763"/>
    </row>
    <row r="56" spans="1:5" x14ac:dyDescent="0.3">
      <c r="A56" s="729" t="s">
        <v>158</v>
      </c>
      <c r="B56" s="730"/>
      <c r="C56" s="731"/>
      <c r="D56" s="425">
        <v>0</v>
      </c>
      <c r="E56" s="763"/>
    </row>
    <row r="57" spans="1:5" x14ac:dyDescent="0.3">
      <c r="A57" s="729" t="s">
        <v>157</v>
      </c>
      <c r="B57" s="730"/>
      <c r="C57" s="731"/>
      <c r="D57" s="425">
        <v>0</v>
      </c>
      <c r="E57" s="763"/>
    </row>
    <row r="58" spans="1:5" x14ac:dyDescent="0.3">
      <c r="A58" s="729" t="s">
        <v>156</v>
      </c>
      <c r="B58" s="730"/>
      <c r="C58" s="731"/>
      <c r="D58" s="425">
        <v>0</v>
      </c>
      <c r="E58" s="763"/>
    </row>
    <row r="59" spans="1:5" x14ac:dyDescent="0.3">
      <c r="A59" s="729" t="s">
        <v>155</v>
      </c>
      <c r="B59" s="730"/>
      <c r="C59" s="731"/>
      <c r="D59" s="425">
        <v>0</v>
      </c>
      <c r="E59" s="763"/>
    </row>
    <row r="60" spans="1:5" x14ac:dyDescent="0.3">
      <c r="A60" s="729" t="s">
        <v>154</v>
      </c>
      <c r="B60" s="730"/>
      <c r="C60" s="731"/>
      <c r="D60" s="425">
        <v>2649261.5210000002</v>
      </c>
      <c r="E60" s="763"/>
    </row>
    <row r="61" spans="1:5" x14ac:dyDescent="0.3">
      <c r="A61" s="729" t="s">
        <v>153</v>
      </c>
      <c r="B61" s="730"/>
      <c r="C61" s="731"/>
      <c r="D61" s="425">
        <v>2649261.5210000002</v>
      </c>
      <c r="E61" s="763"/>
    </row>
    <row r="62" spans="1:5" x14ac:dyDescent="0.3">
      <c r="A62" s="729" t="s">
        <v>152</v>
      </c>
      <c r="B62" s="730"/>
      <c r="C62" s="731"/>
      <c r="D62" s="425">
        <v>0</v>
      </c>
      <c r="E62" s="763"/>
    </row>
    <row r="63" spans="1:5" x14ac:dyDescent="0.3">
      <c r="A63" s="729" t="s">
        <v>151</v>
      </c>
      <c r="B63" s="730"/>
      <c r="C63" s="731"/>
      <c r="D63" s="425">
        <v>0</v>
      </c>
      <c r="E63" s="763"/>
    </row>
    <row r="64" spans="1:5" x14ac:dyDescent="0.3">
      <c r="A64" s="729" t="s">
        <v>150</v>
      </c>
      <c r="B64" s="730"/>
      <c r="C64" s="731"/>
      <c r="D64" s="425">
        <v>0</v>
      </c>
      <c r="E64" s="763"/>
    </row>
    <row r="65" spans="1:5" x14ac:dyDescent="0.3">
      <c r="A65" s="729" t="s">
        <v>3226</v>
      </c>
      <c r="B65" s="730"/>
      <c r="C65" s="731"/>
      <c r="D65" s="425">
        <v>0</v>
      </c>
      <c r="E65" s="763"/>
    </row>
    <row r="66" spans="1:5" x14ac:dyDescent="0.3">
      <c r="A66" s="729" t="s">
        <v>149</v>
      </c>
      <c r="B66" s="730"/>
      <c r="C66" s="731"/>
      <c r="D66" s="425">
        <v>0</v>
      </c>
      <c r="E66" s="763"/>
    </row>
    <row r="67" spans="1:5" x14ac:dyDescent="0.3">
      <c r="A67" s="729" t="s">
        <v>3050</v>
      </c>
      <c r="B67" s="730"/>
      <c r="C67" s="731"/>
      <c r="D67" s="425">
        <v>0</v>
      </c>
      <c r="E67" s="763"/>
    </row>
    <row r="68" spans="1:5" x14ac:dyDescent="0.3">
      <c r="A68" s="729" t="s">
        <v>3051</v>
      </c>
      <c r="B68" s="730"/>
      <c r="C68" s="731"/>
      <c r="D68" s="425">
        <v>0</v>
      </c>
      <c r="E68" s="763"/>
    </row>
    <row r="69" spans="1:5" x14ac:dyDescent="0.3">
      <c r="A69" s="729" t="s">
        <v>148</v>
      </c>
      <c r="B69" s="730"/>
      <c r="C69" s="731"/>
      <c r="D69" s="425">
        <v>0</v>
      </c>
      <c r="E69" s="763"/>
    </row>
    <row r="70" spans="1:5" x14ac:dyDescent="0.3">
      <c r="A70" s="729" t="s">
        <v>147</v>
      </c>
      <c r="B70" s="730"/>
      <c r="C70" s="731"/>
      <c r="D70" s="425">
        <v>0</v>
      </c>
      <c r="E70" s="763"/>
    </row>
    <row r="71" spans="1:5" x14ac:dyDescent="0.3">
      <c r="A71" s="729" t="s">
        <v>146</v>
      </c>
      <c r="B71" s="730"/>
      <c r="C71" s="731"/>
      <c r="D71" s="425">
        <v>0</v>
      </c>
      <c r="E71" s="763"/>
    </row>
    <row r="72" spans="1:5" x14ac:dyDescent="0.3">
      <c r="A72" s="729" t="s">
        <v>145</v>
      </c>
      <c r="B72" s="730"/>
      <c r="C72" s="731"/>
      <c r="D72" s="425">
        <v>0</v>
      </c>
      <c r="E72" s="763"/>
    </row>
    <row r="73" spans="1:5" x14ac:dyDescent="0.3">
      <c r="A73" s="729" t="s">
        <v>144</v>
      </c>
      <c r="B73" s="730"/>
      <c r="C73" s="731"/>
      <c r="D73" s="425">
        <v>1800.2</v>
      </c>
      <c r="E73" s="763"/>
    </row>
    <row r="74" spans="1:5" x14ac:dyDescent="0.3">
      <c r="A74" s="729" t="s">
        <v>143</v>
      </c>
      <c r="B74" s="730"/>
      <c r="C74" s="731"/>
      <c r="D74" s="425">
        <v>1800.2</v>
      </c>
      <c r="E74" s="763"/>
    </row>
    <row r="75" spans="1:5" x14ac:dyDescent="0.3">
      <c r="A75" s="729" t="s">
        <v>142</v>
      </c>
      <c r="B75" s="730"/>
      <c r="C75" s="731"/>
      <c r="D75" s="425">
        <v>0</v>
      </c>
      <c r="E75" s="763"/>
    </row>
    <row r="76" spans="1:5" x14ac:dyDescent="0.3">
      <c r="A76" s="729" t="s">
        <v>141</v>
      </c>
      <c r="B76" s="730"/>
      <c r="C76" s="731"/>
      <c r="D76" s="425">
        <v>0</v>
      </c>
      <c r="E76" s="763"/>
    </row>
    <row r="77" spans="1:5" x14ac:dyDescent="0.3">
      <c r="A77" s="729" t="s">
        <v>140</v>
      </c>
      <c r="B77" s="730"/>
      <c r="C77" s="731"/>
      <c r="D77" s="425">
        <v>131366.82199999999</v>
      </c>
      <c r="E77" s="763"/>
    </row>
    <row r="78" spans="1:5" x14ac:dyDescent="0.3">
      <c r="A78" s="729" t="s">
        <v>139</v>
      </c>
      <c r="B78" s="730"/>
      <c r="C78" s="731"/>
      <c r="D78" s="425">
        <v>0</v>
      </c>
      <c r="E78" s="763"/>
    </row>
    <row r="79" spans="1:5" x14ac:dyDescent="0.3">
      <c r="A79" s="729" t="s">
        <v>138</v>
      </c>
      <c r="B79" s="730"/>
      <c r="C79" s="731"/>
      <c r="D79" s="425">
        <v>67826.466</v>
      </c>
      <c r="E79" s="763"/>
    </row>
    <row r="80" spans="1:5" x14ac:dyDescent="0.3">
      <c r="A80" s="729" t="s">
        <v>137</v>
      </c>
      <c r="B80" s="730"/>
      <c r="C80" s="731"/>
      <c r="D80" s="425">
        <v>62211.012000000002</v>
      </c>
      <c r="E80" s="763"/>
    </row>
    <row r="81" spans="1:5" x14ac:dyDescent="0.3">
      <c r="A81" s="729" t="s">
        <v>136</v>
      </c>
      <c r="B81" s="730"/>
      <c r="C81" s="731"/>
      <c r="D81" s="425">
        <v>62211.012000000002</v>
      </c>
      <c r="E81" s="763"/>
    </row>
    <row r="82" spans="1:5" x14ac:dyDescent="0.3">
      <c r="A82" s="729" t="s">
        <v>135</v>
      </c>
      <c r="B82" s="730"/>
      <c r="C82" s="731"/>
      <c r="D82" s="425">
        <v>0</v>
      </c>
      <c r="E82" s="763"/>
    </row>
    <row r="83" spans="1:5" x14ac:dyDescent="0.3">
      <c r="A83" s="729" t="s">
        <v>134</v>
      </c>
      <c r="B83" s="730"/>
      <c r="C83" s="731"/>
      <c r="D83" s="425">
        <v>0</v>
      </c>
      <c r="E83" s="763"/>
    </row>
    <row r="84" spans="1:5" x14ac:dyDescent="0.3">
      <c r="A84" s="729" t="s">
        <v>133</v>
      </c>
      <c r="B84" s="730"/>
      <c r="C84" s="731"/>
      <c r="D84" s="425">
        <v>0</v>
      </c>
      <c r="E84" s="763"/>
    </row>
    <row r="85" spans="1:5" x14ac:dyDescent="0.3">
      <c r="A85" s="729" t="s">
        <v>132</v>
      </c>
      <c r="B85" s="730"/>
      <c r="C85" s="731"/>
      <c r="D85" s="425">
        <v>0</v>
      </c>
      <c r="E85" s="763"/>
    </row>
    <row r="86" spans="1:5" x14ac:dyDescent="0.3">
      <c r="A86" s="729" t="s">
        <v>131</v>
      </c>
      <c r="B86" s="730"/>
      <c r="C86" s="731"/>
      <c r="D86" s="425">
        <v>0</v>
      </c>
      <c r="E86" s="763"/>
    </row>
    <row r="87" spans="1:5" x14ac:dyDescent="0.3">
      <c r="A87" s="729" t="s">
        <v>130</v>
      </c>
      <c r="B87" s="730"/>
      <c r="C87" s="731"/>
      <c r="D87" s="425">
        <v>0</v>
      </c>
      <c r="E87" s="763"/>
    </row>
    <row r="88" spans="1:5" x14ac:dyDescent="0.3">
      <c r="A88" s="729" t="s">
        <v>129</v>
      </c>
      <c r="B88" s="730"/>
      <c r="C88" s="731"/>
      <c r="D88" s="425">
        <v>0</v>
      </c>
      <c r="E88" s="763"/>
    </row>
    <row r="89" spans="1:5" x14ac:dyDescent="0.3">
      <c r="A89" s="729" t="s">
        <v>128</v>
      </c>
      <c r="B89" s="730"/>
      <c r="C89" s="731"/>
      <c r="D89" s="425">
        <v>0</v>
      </c>
      <c r="E89" s="763"/>
    </row>
    <row r="90" spans="1:5" x14ac:dyDescent="0.3">
      <c r="A90" s="729" t="s">
        <v>127</v>
      </c>
      <c r="B90" s="730"/>
      <c r="C90" s="731"/>
      <c r="D90" s="425">
        <v>0</v>
      </c>
      <c r="E90" s="763"/>
    </row>
    <row r="91" spans="1:5" x14ac:dyDescent="0.3">
      <c r="A91" s="729" t="s">
        <v>126</v>
      </c>
      <c r="B91" s="730"/>
      <c r="C91" s="731"/>
      <c r="D91" s="425">
        <v>0</v>
      </c>
      <c r="E91" s="763"/>
    </row>
    <row r="92" spans="1:5" ht="15.75" customHeight="1" x14ac:dyDescent="0.3">
      <c r="A92" s="729" t="s">
        <v>125</v>
      </c>
      <c r="B92" s="730"/>
      <c r="C92" s="731"/>
      <c r="D92" s="425">
        <v>0</v>
      </c>
      <c r="E92" s="763"/>
    </row>
    <row r="93" spans="1:5" ht="25.5" customHeight="1" x14ac:dyDescent="0.3">
      <c r="A93" s="729" t="s">
        <v>124</v>
      </c>
      <c r="B93" s="730"/>
      <c r="C93" s="731"/>
      <c r="D93" s="425">
        <v>0</v>
      </c>
      <c r="E93" s="763"/>
    </row>
    <row r="94" spans="1:5" ht="28.5" customHeight="1" x14ac:dyDescent="0.3">
      <c r="A94" s="729" t="s">
        <v>123</v>
      </c>
      <c r="B94" s="730"/>
      <c r="C94" s="731"/>
      <c r="D94" s="425">
        <v>0</v>
      </c>
      <c r="E94" s="763"/>
    </row>
    <row r="95" spans="1:5" ht="25.5" customHeight="1" x14ac:dyDescent="0.3">
      <c r="A95" s="729" t="s">
        <v>3207</v>
      </c>
      <c r="B95" s="730"/>
      <c r="C95" s="731"/>
      <c r="D95" s="425">
        <v>0</v>
      </c>
      <c r="E95" s="763"/>
    </row>
    <row r="96" spans="1:5" x14ac:dyDescent="0.3">
      <c r="A96" s="729" t="s">
        <v>3189</v>
      </c>
      <c r="B96" s="730"/>
      <c r="C96" s="731"/>
      <c r="D96" s="425">
        <v>0</v>
      </c>
      <c r="E96" s="763"/>
    </row>
    <row r="97" spans="1:5" x14ac:dyDescent="0.3">
      <c r="A97" s="729" t="s">
        <v>3190</v>
      </c>
      <c r="B97" s="730"/>
      <c r="C97" s="731"/>
      <c r="D97" s="425">
        <v>0</v>
      </c>
      <c r="E97" s="763"/>
    </row>
    <row r="98" spans="1:5" x14ac:dyDescent="0.3">
      <c r="A98" s="729" t="s">
        <v>3191</v>
      </c>
      <c r="B98" s="730"/>
      <c r="C98" s="731"/>
      <c r="D98" s="425">
        <v>0</v>
      </c>
      <c r="E98" s="763"/>
    </row>
    <row r="99" spans="1:5" x14ac:dyDescent="0.3">
      <c r="A99" s="729" t="s">
        <v>3192</v>
      </c>
      <c r="B99" s="730"/>
      <c r="C99" s="731"/>
      <c r="D99" s="425">
        <v>0</v>
      </c>
      <c r="E99" s="763"/>
    </row>
    <row r="100" spans="1:5" s="358" customFormat="1" x14ac:dyDescent="0.3">
      <c r="A100" s="729" t="s">
        <v>3193</v>
      </c>
      <c r="B100" s="730"/>
      <c r="C100" s="731"/>
      <c r="D100" s="425">
        <v>0</v>
      </c>
      <c r="E100" s="763"/>
    </row>
    <row r="101" spans="1:5" x14ac:dyDescent="0.3">
      <c r="A101" s="729" t="s">
        <v>122</v>
      </c>
      <c r="B101" s="730"/>
      <c r="C101" s="731"/>
      <c r="D101" s="425">
        <v>0</v>
      </c>
      <c r="E101" s="763"/>
    </row>
    <row r="102" spans="1:5" x14ac:dyDescent="0.3">
      <c r="A102" s="729" t="s">
        <v>121</v>
      </c>
      <c r="B102" s="730"/>
      <c r="C102" s="731"/>
      <c r="D102" s="425">
        <v>0</v>
      </c>
      <c r="E102" s="763"/>
    </row>
    <row r="103" spans="1:5" x14ac:dyDescent="0.3">
      <c r="A103" s="729" t="s">
        <v>120</v>
      </c>
      <c r="B103" s="730"/>
      <c r="C103" s="731"/>
      <c r="D103" s="425">
        <v>0</v>
      </c>
      <c r="E103" s="763"/>
    </row>
    <row r="104" spans="1:5" x14ac:dyDescent="0.3">
      <c r="A104" s="729" t="s">
        <v>3194</v>
      </c>
      <c r="B104" s="730"/>
      <c r="C104" s="731"/>
      <c r="D104" s="425">
        <v>0</v>
      </c>
      <c r="E104" s="763"/>
    </row>
    <row r="105" spans="1:5" x14ac:dyDescent="0.3">
      <c r="A105" s="729" t="s">
        <v>3195</v>
      </c>
      <c r="B105" s="730"/>
      <c r="C105" s="731"/>
      <c r="D105" s="425">
        <v>0</v>
      </c>
      <c r="E105" s="763"/>
    </row>
    <row r="106" spans="1:5" ht="24.75" customHeight="1" x14ac:dyDescent="0.3">
      <c r="A106" s="729" t="s">
        <v>119</v>
      </c>
      <c r="B106" s="730"/>
      <c r="C106" s="731"/>
      <c r="D106" s="425">
        <v>0</v>
      </c>
      <c r="E106" s="763"/>
    </row>
    <row r="107" spans="1:5" ht="24.75" customHeight="1" x14ac:dyDescent="0.3">
      <c r="A107" s="729" t="s">
        <v>118</v>
      </c>
      <c r="B107" s="730"/>
      <c r="C107" s="731"/>
      <c r="D107" s="425">
        <v>0</v>
      </c>
      <c r="E107" s="763"/>
    </row>
    <row r="108" spans="1:5" ht="24.75" customHeight="1" x14ac:dyDescent="0.3">
      <c r="A108" s="729" t="s">
        <v>117</v>
      </c>
      <c r="B108" s="730"/>
      <c r="C108" s="731"/>
      <c r="D108" s="425">
        <v>-10.8</v>
      </c>
      <c r="E108" s="763"/>
    </row>
    <row r="109" spans="1:5" x14ac:dyDescent="0.3">
      <c r="A109" s="729" t="s">
        <v>116</v>
      </c>
      <c r="B109" s="730"/>
      <c r="C109" s="731"/>
      <c r="D109" s="425">
        <v>0</v>
      </c>
      <c r="E109" s="763"/>
    </row>
    <row r="110" spans="1:5" x14ac:dyDescent="0.3">
      <c r="A110" s="729" t="s">
        <v>115</v>
      </c>
      <c r="B110" s="730"/>
      <c r="C110" s="731"/>
      <c r="D110" s="425">
        <v>4102</v>
      </c>
      <c r="E110" s="763"/>
    </row>
    <row r="111" spans="1:5" ht="27" customHeight="1" x14ac:dyDescent="0.3">
      <c r="A111" s="729" t="s">
        <v>3095</v>
      </c>
      <c r="B111" s="730"/>
      <c r="C111" s="731"/>
      <c r="D111" s="425">
        <v>0</v>
      </c>
      <c r="E111" s="763"/>
    </row>
    <row r="112" spans="1:5" x14ac:dyDescent="0.3">
      <c r="A112" s="729" t="s">
        <v>114</v>
      </c>
      <c r="B112" s="730"/>
      <c r="C112" s="731"/>
      <c r="D112" s="425">
        <v>4102</v>
      </c>
      <c r="E112" s="763"/>
    </row>
    <row r="113" spans="1:5" x14ac:dyDescent="0.3">
      <c r="A113" s="729" t="s">
        <v>3057</v>
      </c>
      <c r="B113" s="730"/>
      <c r="C113" s="731"/>
      <c r="D113" s="425">
        <v>0</v>
      </c>
      <c r="E113" s="763"/>
    </row>
    <row r="114" spans="1:5" x14ac:dyDescent="0.3">
      <c r="A114" s="729" t="s">
        <v>113</v>
      </c>
      <c r="B114" s="730"/>
      <c r="C114" s="731"/>
      <c r="D114" s="425">
        <v>1524.2539999999999</v>
      </c>
      <c r="E114" s="763"/>
    </row>
    <row r="115" spans="1:5" x14ac:dyDescent="0.3">
      <c r="A115" s="729" t="s">
        <v>3058</v>
      </c>
      <c r="B115" s="730"/>
      <c r="C115" s="731"/>
      <c r="D115" s="425">
        <v>0</v>
      </c>
      <c r="E115" s="763"/>
    </row>
    <row r="116" spans="1:5" x14ac:dyDescent="0.3">
      <c r="A116" s="729" t="s">
        <v>3052</v>
      </c>
      <c r="B116" s="730"/>
      <c r="C116" s="731"/>
      <c r="D116" s="425" t="s">
        <v>3301</v>
      </c>
      <c r="E116" s="763"/>
    </row>
    <row r="117" spans="1:5" x14ac:dyDescent="0.3">
      <c r="A117" s="729" t="s">
        <v>112</v>
      </c>
      <c r="B117" s="730"/>
      <c r="C117" s="731"/>
      <c r="D117" s="425" t="s">
        <v>3301</v>
      </c>
      <c r="E117" s="763"/>
    </row>
    <row r="118" spans="1:5" ht="15" thickBot="1" x14ac:dyDescent="0.35">
      <c r="A118" s="732" t="s">
        <v>111</v>
      </c>
      <c r="B118" s="733"/>
      <c r="C118" s="734"/>
      <c r="D118" s="426" t="s">
        <v>3301</v>
      </c>
      <c r="E118" s="764"/>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F82" sqref="F82"/>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20" t="s">
        <v>878</v>
      </c>
      <c r="B1" s="621"/>
      <c r="C1" s="747" t="s">
        <v>3094</v>
      </c>
      <c r="D1" s="747"/>
      <c r="E1" s="748"/>
    </row>
    <row r="2" spans="1:5" x14ac:dyDescent="0.3">
      <c r="A2" s="282" t="s">
        <v>3060</v>
      </c>
      <c r="B2" s="255"/>
      <c r="C2" s="324"/>
      <c r="D2" s="324"/>
      <c r="E2" s="325"/>
    </row>
    <row r="3" spans="1:5" ht="15" thickBot="1" x14ac:dyDescent="0.35">
      <c r="A3" s="540"/>
      <c r="B3" s="541"/>
      <c r="C3" s="541"/>
      <c r="D3" s="541"/>
      <c r="E3" s="542"/>
    </row>
    <row r="4" spans="1:5" x14ac:dyDescent="0.3">
      <c r="A4" s="543" t="s">
        <v>6</v>
      </c>
      <c r="B4" s="544"/>
      <c r="C4" s="544"/>
      <c r="D4" s="544"/>
      <c r="E4" s="547" t="s">
        <v>3165</v>
      </c>
    </row>
    <row r="5" spans="1:5" ht="46.5" customHeight="1" thickBot="1" x14ac:dyDescent="0.35">
      <c r="A5" s="545"/>
      <c r="B5" s="546"/>
      <c r="C5" s="546"/>
      <c r="D5" s="546"/>
      <c r="E5" s="548"/>
    </row>
    <row r="6" spans="1:5" ht="15" thickBot="1" x14ac:dyDescent="0.35">
      <c r="A6" s="759" t="s">
        <v>3062</v>
      </c>
      <c r="B6" s="760"/>
      <c r="C6" s="761"/>
      <c r="D6" s="397">
        <f>+Obsah!$C$4</f>
        <v>43830</v>
      </c>
      <c r="E6" s="5"/>
    </row>
    <row r="7" spans="1:5" s="60" customFormat="1" ht="39.6" x14ac:dyDescent="0.3">
      <c r="A7" s="674" t="s">
        <v>3122</v>
      </c>
      <c r="B7" s="675"/>
      <c r="C7" s="676"/>
      <c r="D7" s="56" t="s">
        <v>100</v>
      </c>
      <c r="E7" s="557" t="s">
        <v>3169</v>
      </c>
    </row>
    <row r="8" spans="1:5" s="60" customFormat="1" ht="18.75" customHeight="1" thickBot="1" x14ac:dyDescent="0.35">
      <c r="A8" s="753"/>
      <c r="B8" s="754"/>
      <c r="C8" s="755"/>
      <c r="D8" s="157" t="str">
        <f>+'I. Část 5'!D8</f>
        <v>Q4/2019</v>
      </c>
      <c r="E8" s="774"/>
    </row>
    <row r="9" spans="1:5" ht="15" customHeight="1" x14ac:dyDescent="0.3">
      <c r="A9" s="776" t="s">
        <v>233</v>
      </c>
      <c r="B9" s="777"/>
      <c r="C9" s="778"/>
      <c r="D9" s="428">
        <v>29992.3</v>
      </c>
      <c r="E9" s="774"/>
    </row>
    <row r="10" spans="1:5" ht="15" customHeight="1" x14ac:dyDescent="0.3">
      <c r="A10" s="765" t="s">
        <v>232</v>
      </c>
      <c r="B10" s="766"/>
      <c r="C10" s="767"/>
      <c r="D10" s="429">
        <v>0</v>
      </c>
      <c r="E10" s="774"/>
    </row>
    <row r="11" spans="1:5" ht="30" customHeight="1" x14ac:dyDescent="0.3">
      <c r="A11" s="771" t="s">
        <v>3196</v>
      </c>
      <c r="B11" s="772"/>
      <c r="C11" s="773"/>
      <c r="D11" s="429">
        <v>0</v>
      </c>
      <c r="E11" s="774"/>
    </row>
    <row r="12" spans="1:5" ht="15" customHeight="1" x14ac:dyDescent="0.3">
      <c r="A12" s="765" t="s">
        <v>231</v>
      </c>
      <c r="B12" s="766"/>
      <c r="C12" s="767"/>
      <c r="D12" s="429">
        <v>0</v>
      </c>
      <c r="E12" s="774"/>
    </row>
    <row r="13" spans="1:5" ht="15" customHeight="1" x14ac:dyDescent="0.3">
      <c r="A13" s="771" t="s">
        <v>3197</v>
      </c>
      <c r="B13" s="772"/>
      <c r="C13" s="773"/>
      <c r="D13" s="429">
        <v>0</v>
      </c>
      <c r="E13" s="774"/>
    </row>
    <row r="14" spans="1:5" ht="15" customHeight="1" x14ac:dyDescent="0.3">
      <c r="A14" s="771" t="s">
        <v>3198</v>
      </c>
      <c r="B14" s="772"/>
      <c r="C14" s="773"/>
      <c r="D14" s="429">
        <v>0</v>
      </c>
      <c r="E14" s="774"/>
    </row>
    <row r="15" spans="1:5" ht="15" customHeight="1" x14ac:dyDescent="0.3">
      <c r="A15" s="765" t="s">
        <v>230</v>
      </c>
      <c r="B15" s="766"/>
      <c r="C15" s="767"/>
      <c r="D15" s="430">
        <v>0</v>
      </c>
      <c r="E15" s="774"/>
    </row>
    <row r="16" spans="1:5" ht="15" customHeight="1" x14ac:dyDescent="0.3">
      <c r="A16" s="765" t="s">
        <v>229</v>
      </c>
      <c r="B16" s="766"/>
      <c r="C16" s="767"/>
      <c r="D16" s="431">
        <v>29992.3</v>
      </c>
      <c r="E16" s="774"/>
    </row>
    <row r="17" spans="1:5" ht="15" customHeight="1" x14ac:dyDescent="0.3">
      <c r="A17" s="771" t="s">
        <v>3137</v>
      </c>
      <c r="B17" s="772"/>
      <c r="C17" s="773"/>
      <c r="D17" s="431">
        <v>0</v>
      </c>
      <c r="E17" s="774"/>
    </row>
    <row r="18" spans="1:5" ht="15" customHeight="1" x14ac:dyDescent="0.3">
      <c r="A18" s="765" t="s">
        <v>228</v>
      </c>
      <c r="B18" s="766"/>
      <c r="C18" s="767"/>
      <c r="D18" s="431">
        <v>103.31100000000001</v>
      </c>
      <c r="E18" s="774"/>
    </row>
    <row r="19" spans="1:5" ht="15" customHeight="1" x14ac:dyDescent="0.3">
      <c r="A19" s="765" t="s">
        <v>227</v>
      </c>
      <c r="B19" s="766"/>
      <c r="C19" s="767"/>
      <c r="D19" s="431">
        <v>0</v>
      </c>
      <c r="E19" s="774"/>
    </row>
    <row r="20" spans="1:5" ht="15" customHeight="1" x14ac:dyDescent="0.3">
      <c r="A20" s="765" t="s">
        <v>226</v>
      </c>
      <c r="B20" s="766"/>
      <c r="C20" s="767"/>
      <c r="D20" s="431">
        <v>0</v>
      </c>
      <c r="E20" s="774"/>
    </row>
    <row r="21" spans="1:5" ht="15" customHeight="1" x14ac:dyDescent="0.3">
      <c r="A21" s="765" t="s">
        <v>225</v>
      </c>
      <c r="B21" s="766"/>
      <c r="C21" s="767"/>
      <c r="D21" s="431">
        <v>103.31100000000001</v>
      </c>
      <c r="E21" s="774"/>
    </row>
    <row r="22" spans="1:5" ht="15" customHeight="1" x14ac:dyDescent="0.3">
      <c r="A22" s="765" t="s">
        <v>224</v>
      </c>
      <c r="B22" s="766"/>
      <c r="C22" s="767"/>
      <c r="D22" s="431">
        <v>0</v>
      </c>
      <c r="E22" s="774"/>
    </row>
    <row r="23" spans="1:5" ht="15" customHeight="1" x14ac:dyDescent="0.3">
      <c r="A23" s="765" t="s">
        <v>223</v>
      </c>
      <c r="B23" s="766"/>
      <c r="C23" s="767"/>
      <c r="D23" s="431">
        <v>0</v>
      </c>
      <c r="E23" s="774"/>
    </row>
    <row r="24" spans="1:5" ht="15" customHeight="1" x14ac:dyDescent="0.3">
      <c r="A24" s="771" t="s">
        <v>3138</v>
      </c>
      <c r="B24" s="772"/>
      <c r="C24" s="773"/>
      <c r="D24" s="431">
        <v>0</v>
      </c>
      <c r="E24" s="774"/>
    </row>
    <row r="25" spans="1:5" ht="15" customHeight="1" x14ac:dyDescent="0.3">
      <c r="A25" s="765" t="s">
        <v>222</v>
      </c>
      <c r="B25" s="766"/>
      <c r="C25" s="767"/>
      <c r="D25" s="431">
        <v>0</v>
      </c>
      <c r="E25" s="774"/>
    </row>
    <row r="26" spans="1:5" ht="15" customHeight="1" x14ac:dyDescent="0.3">
      <c r="A26" s="765" t="s">
        <v>221</v>
      </c>
      <c r="B26" s="766"/>
      <c r="C26" s="767"/>
      <c r="D26" s="431">
        <v>0</v>
      </c>
      <c r="E26" s="774"/>
    </row>
    <row r="27" spans="1:5" ht="15" customHeight="1" x14ac:dyDescent="0.3">
      <c r="A27" s="765" t="s">
        <v>220</v>
      </c>
      <c r="B27" s="766"/>
      <c r="C27" s="767"/>
      <c r="D27" s="431">
        <v>0</v>
      </c>
      <c r="E27" s="774"/>
    </row>
    <row r="28" spans="1:5" ht="27.75" customHeight="1" x14ac:dyDescent="0.3">
      <c r="A28" s="765" t="s">
        <v>3227</v>
      </c>
      <c r="B28" s="766"/>
      <c r="C28" s="767"/>
      <c r="D28" s="431">
        <v>0</v>
      </c>
      <c r="E28" s="774"/>
    </row>
    <row r="29" spans="1:5" ht="15" customHeight="1" x14ac:dyDescent="0.3">
      <c r="A29" s="771" t="s">
        <v>3200</v>
      </c>
      <c r="B29" s="772"/>
      <c r="C29" s="773"/>
      <c r="D29" s="431">
        <v>0</v>
      </c>
      <c r="E29" s="774"/>
    </row>
    <row r="30" spans="1:5" ht="29.25" customHeight="1" x14ac:dyDescent="0.3">
      <c r="A30" s="771" t="s">
        <v>3199</v>
      </c>
      <c r="B30" s="772"/>
      <c r="C30" s="773"/>
      <c r="D30" s="431">
        <v>0</v>
      </c>
      <c r="E30" s="774"/>
    </row>
    <row r="31" spans="1:5" ht="15" customHeight="1" x14ac:dyDescent="0.3">
      <c r="A31" s="765" t="s">
        <v>219</v>
      </c>
      <c r="B31" s="766"/>
      <c r="C31" s="767"/>
      <c r="D31" s="431">
        <v>11155.196</v>
      </c>
      <c r="E31" s="774"/>
    </row>
    <row r="32" spans="1:5" ht="15" customHeight="1" x14ac:dyDescent="0.3">
      <c r="A32" s="765" t="s">
        <v>218</v>
      </c>
      <c r="B32" s="766"/>
      <c r="C32" s="767"/>
      <c r="D32" s="431">
        <v>8004.1930000000002</v>
      </c>
      <c r="E32" s="774"/>
    </row>
    <row r="33" spans="1:5" x14ac:dyDescent="0.3">
      <c r="A33" s="765" t="s">
        <v>217</v>
      </c>
      <c r="B33" s="766"/>
      <c r="C33" s="767"/>
      <c r="D33" s="431">
        <v>0</v>
      </c>
      <c r="E33" s="774"/>
    </row>
    <row r="34" spans="1:5" x14ac:dyDescent="0.3">
      <c r="A34" s="765" t="s">
        <v>3229</v>
      </c>
      <c r="B34" s="766"/>
      <c r="C34" s="767"/>
      <c r="D34" s="431">
        <v>0</v>
      </c>
      <c r="E34" s="774"/>
    </row>
    <row r="35" spans="1:5" ht="15" customHeight="1" x14ac:dyDescent="0.3">
      <c r="A35" s="765" t="s">
        <v>3201</v>
      </c>
      <c r="B35" s="766"/>
      <c r="C35" s="767"/>
      <c r="D35" s="431">
        <v>0</v>
      </c>
      <c r="E35" s="774"/>
    </row>
    <row r="36" spans="1:5" ht="15" customHeight="1" x14ac:dyDescent="0.3">
      <c r="A36" s="765" t="s">
        <v>216</v>
      </c>
      <c r="B36" s="766"/>
      <c r="C36" s="767"/>
      <c r="D36" s="431">
        <v>0</v>
      </c>
      <c r="E36" s="774"/>
    </row>
    <row r="37" spans="1:5" ht="15" customHeight="1" x14ac:dyDescent="0.3">
      <c r="A37" s="765" t="s">
        <v>215</v>
      </c>
      <c r="B37" s="766"/>
      <c r="C37" s="767"/>
      <c r="D37" s="431">
        <v>0</v>
      </c>
      <c r="E37" s="774"/>
    </row>
    <row r="38" spans="1:5" ht="15" customHeight="1" x14ac:dyDescent="0.3">
      <c r="A38" s="765" t="s">
        <v>214</v>
      </c>
      <c r="B38" s="766"/>
      <c r="C38" s="767"/>
      <c r="D38" s="431">
        <v>9346.6749999999993</v>
      </c>
      <c r="E38" s="774"/>
    </row>
    <row r="39" spans="1:5" ht="28.5" customHeight="1" x14ac:dyDescent="0.3">
      <c r="A39" s="765" t="s">
        <v>3230</v>
      </c>
      <c r="B39" s="766"/>
      <c r="C39" s="767"/>
      <c r="D39" s="431">
        <v>0</v>
      </c>
      <c r="E39" s="774"/>
    </row>
    <row r="40" spans="1:5" x14ac:dyDescent="0.3">
      <c r="A40" s="771" t="s">
        <v>213</v>
      </c>
      <c r="B40" s="772"/>
      <c r="C40" s="773"/>
      <c r="D40" s="431">
        <v>0</v>
      </c>
      <c r="E40" s="774"/>
    </row>
    <row r="41" spans="1:5" ht="15" customHeight="1" x14ac:dyDescent="0.3">
      <c r="A41" s="765" t="s">
        <v>212</v>
      </c>
      <c r="B41" s="766"/>
      <c r="C41" s="767"/>
      <c r="D41" s="431">
        <v>0</v>
      </c>
      <c r="E41" s="774"/>
    </row>
    <row r="42" spans="1:5" ht="15" customHeight="1" x14ac:dyDescent="0.3">
      <c r="A42" s="765" t="s">
        <v>3036</v>
      </c>
      <c r="B42" s="766"/>
      <c r="C42" s="767"/>
      <c r="D42" s="431">
        <v>39636.021000000001</v>
      </c>
      <c r="E42" s="774"/>
    </row>
    <row r="43" spans="1:5" ht="15" customHeight="1" x14ac:dyDescent="0.3">
      <c r="A43" s="765" t="s">
        <v>3037</v>
      </c>
      <c r="B43" s="766"/>
      <c r="C43" s="767"/>
      <c r="D43" s="431">
        <v>48</v>
      </c>
      <c r="E43" s="774"/>
    </row>
    <row r="44" spans="1:5" ht="15" customHeight="1" x14ac:dyDescent="0.3">
      <c r="A44" s="765" t="s">
        <v>211</v>
      </c>
      <c r="B44" s="766"/>
      <c r="C44" s="767"/>
      <c r="D44" s="431">
        <v>165.715</v>
      </c>
      <c r="E44" s="774"/>
    </row>
    <row r="45" spans="1:5" ht="15" customHeight="1" x14ac:dyDescent="0.3">
      <c r="A45" s="765" t="s">
        <v>210</v>
      </c>
      <c r="B45" s="766"/>
      <c r="C45" s="767"/>
      <c r="D45" s="431">
        <v>101.801</v>
      </c>
      <c r="E45" s="774"/>
    </row>
    <row r="46" spans="1:5" ht="15" customHeight="1" x14ac:dyDescent="0.3">
      <c r="A46" s="765" t="s">
        <v>209</v>
      </c>
      <c r="B46" s="766"/>
      <c r="C46" s="767"/>
      <c r="D46" s="431">
        <v>82134.601999999984</v>
      </c>
      <c r="E46" s="774"/>
    </row>
    <row r="47" spans="1:5" ht="15" customHeight="1" x14ac:dyDescent="0.3">
      <c r="A47" s="765" t="s">
        <v>208</v>
      </c>
      <c r="B47" s="766"/>
      <c r="C47" s="767"/>
      <c r="D47" s="431">
        <v>76605.81</v>
      </c>
      <c r="E47" s="774"/>
    </row>
    <row r="48" spans="1:5" ht="15" customHeight="1" x14ac:dyDescent="0.3">
      <c r="A48" s="765" t="s">
        <v>207</v>
      </c>
      <c r="B48" s="766"/>
      <c r="C48" s="767"/>
      <c r="D48" s="431">
        <v>52651.803999999996</v>
      </c>
      <c r="E48" s="774"/>
    </row>
    <row r="49" spans="1:5" ht="15" customHeight="1" x14ac:dyDescent="0.3">
      <c r="A49" s="765" t="s">
        <v>206</v>
      </c>
      <c r="B49" s="766"/>
      <c r="C49" s="767"/>
      <c r="D49" s="431">
        <v>23954.006000000001</v>
      </c>
      <c r="E49" s="774"/>
    </row>
    <row r="50" spans="1:5" ht="15" customHeight="1" x14ac:dyDescent="0.3">
      <c r="A50" s="765" t="s">
        <v>205</v>
      </c>
      <c r="B50" s="766"/>
      <c r="C50" s="767"/>
      <c r="D50" s="431">
        <v>3255.6040000000003</v>
      </c>
      <c r="E50" s="774"/>
    </row>
    <row r="51" spans="1:5" ht="15" customHeight="1" x14ac:dyDescent="0.3">
      <c r="A51" s="765" t="s">
        <v>3240</v>
      </c>
      <c r="B51" s="766"/>
      <c r="C51" s="767"/>
      <c r="D51" s="431">
        <v>1922.3969999999999</v>
      </c>
      <c r="E51" s="774"/>
    </row>
    <row r="52" spans="1:5" ht="15" customHeight="1" x14ac:dyDescent="0.3">
      <c r="A52" s="765" t="s">
        <v>204</v>
      </c>
      <c r="B52" s="766"/>
      <c r="C52" s="767"/>
      <c r="D52" s="431">
        <v>0</v>
      </c>
      <c r="E52" s="774"/>
    </row>
    <row r="53" spans="1:5" ht="15" customHeight="1" x14ac:dyDescent="0.3">
      <c r="A53" s="765" t="s">
        <v>203</v>
      </c>
      <c r="B53" s="766"/>
      <c r="C53" s="767"/>
      <c r="D53" s="431">
        <v>1333.2070000000001</v>
      </c>
      <c r="E53" s="774"/>
    </row>
    <row r="54" spans="1:5" ht="15" customHeight="1" x14ac:dyDescent="0.3">
      <c r="A54" s="771" t="s">
        <v>3202</v>
      </c>
      <c r="B54" s="772"/>
      <c r="C54" s="773"/>
      <c r="D54" s="431">
        <v>0</v>
      </c>
      <c r="E54" s="774"/>
    </row>
    <row r="55" spans="1:5" ht="15" customHeight="1" x14ac:dyDescent="0.3">
      <c r="A55" s="771" t="s">
        <v>3203</v>
      </c>
      <c r="B55" s="772"/>
      <c r="C55" s="773"/>
      <c r="D55" s="431">
        <v>0</v>
      </c>
      <c r="E55" s="774"/>
    </row>
    <row r="56" spans="1:5" ht="15" customHeight="1" x14ac:dyDescent="0.3">
      <c r="A56" s="771" t="s">
        <v>3204</v>
      </c>
      <c r="B56" s="772"/>
      <c r="C56" s="773"/>
      <c r="D56" s="431">
        <v>0</v>
      </c>
      <c r="E56" s="774"/>
    </row>
    <row r="57" spans="1:5" ht="15" customHeight="1" x14ac:dyDescent="0.3">
      <c r="A57" s="765" t="s">
        <v>202</v>
      </c>
      <c r="B57" s="766"/>
      <c r="C57" s="767"/>
      <c r="D57" s="431">
        <v>0</v>
      </c>
      <c r="E57" s="774"/>
    </row>
    <row r="58" spans="1:5" ht="15" customHeight="1" x14ac:dyDescent="0.3">
      <c r="A58" s="765" t="s">
        <v>201</v>
      </c>
      <c r="B58" s="766"/>
      <c r="C58" s="767"/>
      <c r="D58" s="431">
        <v>0</v>
      </c>
      <c r="E58" s="774"/>
    </row>
    <row r="59" spans="1:5" ht="15" customHeight="1" x14ac:dyDescent="0.3">
      <c r="A59" s="765" t="s">
        <v>200</v>
      </c>
      <c r="B59" s="766"/>
      <c r="C59" s="767"/>
      <c r="D59" s="431">
        <v>0</v>
      </c>
      <c r="E59" s="774"/>
    </row>
    <row r="60" spans="1:5" ht="15" customHeight="1" x14ac:dyDescent="0.3">
      <c r="A60" s="765" t="s">
        <v>199</v>
      </c>
      <c r="B60" s="766"/>
      <c r="C60" s="767"/>
      <c r="D60" s="431">
        <v>-11.617000000000001</v>
      </c>
      <c r="E60" s="774"/>
    </row>
    <row r="61" spans="1:5" ht="15" customHeight="1" x14ac:dyDescent="0.3">
      <c r="A61" s="771" t="s">
        <v>3205</v>
      </c>
      <c r="B61" s="772"/>
      <c r="C61" s="773"/>
      <c r="D61" s="431">
        <v>0</v>
      </c>
      <c r="E61" s="774"/>
    </row>
    <row r="62" spans="1:5" ht="15" customHeight="1" x14ac:dyDescent="0.3">
      <c r="A62" s="771" t="s">
        <v>3206</v>
      </c>
      <c r="B62" s="772"/>
      <c r="C62" s="773"/>
      <c r="D62" s="431">
        <v>-11.617000000000001</v>
      </c>
      <c r="E62" s="774"/>
    </row>
    <row r="63" spans="1:5" ht="27.75" customHeight="1" x14ac:dyDescent="0.3">
      <c r="A63" s="765" t="s">
        <v>198</v>
      </c>
      <c r="B63" s="766"/>
      <c r="C63" s="767"/>
      <c r="D63" s="431">
        <v>0</v>
      </c>
      <c r="E63" s="774"/>
    </row>
    <row r="64" spans="1:5" ht="15" customHeight="1" x14ac:dyDescent="0.3">
      <c r="A64" s="765" t="s">
        <v>197</v>
      </c>
      <c r="B64" s="766"/>
      <c r="C64" s="767"/>
      <c r="D64" s="431">
        <v>0</v>
      </c>
      <c r="E64" s="774"/>
    </row>
    <row r="65" spans="1:5" ht="15" customHeight="1" x14ac:dyDescent="0.3">
      <c r="A65" s="765" t="s">
        <v>196</v>
      </c>
      <c r="B65" s="766"/>
      <c r="C65" s="767"/>
      <c r="D65" s="431">
        <v>0</v>
      </c>
      <c r="E65" s="774"/>
    </row>
    <row r="66" spans="1:5" ht="15" customHeight="1" x14ac:dyDescent="0.3">
      <c r="A66" s="765" t="s">
        <v>195</v>
      </c>
      <c r="B66" s="766"/>
      <c r="C66" s="767"/>
      <c r="D66" s="431">
        <v>0</v>
      </c>
      <c r="E66" s="774"/>
    </row>
    <row r="67" spans="1:5" ht="15" customHeight="1" x14ac:dyDescent="0.3">
      <c r="A67" s="765" t="s">
        <v>194</v>
      </c>
      <c r="B67" s="766"/>
      <c r="C67" s="767"/>
      <c r="D67" s="431">
        <v>0</v>
      </c>
      <c r="E67" s="774"/>
    </row>
    <row r="68" spans="1:5" ht="15" customHeight="1" x14ac:dyDescent="0.3">
      <c r="A68" s="765" t="s">
        <v>193</v>
      </c>
      <c r="B68" s="766"/>
      <c r="C68" s="767"/>
      <c r="D68" s="431">
        <v>0</v>
      </c>
      <c r="E68" s="774"/>
    </row>
    <row r="69" spans="1:5" ht="15" customHeight="1" x14ac:dyDescent="0.3">
      <c r="A69" s="765" t="s">
        <v>192</v>
      </c>
      <c r="B69" s="766"/>
      <c r="C69" s="767"/>
      <c r="D69" s="431">
        <v>0</v>
      </c>
      <c r="E69" s="774"/>
    </row>
    <row r="70" spans="1:5" ht="15" customHeight="1" x14ac:dyDescent="0.3">
      <c r="A70" s="765" t="s">
        <v>191</v>
      </c>
      <c r="B70" s="766"/>
      <c r="C70" s="767"/>
      <c r="D70" s="431">
        <v>0</v>
      </c>
      <c r="E70" s="774"/>
    </row>
    <row r="71" spans="1:5" ht="31.5" customHeight="1" x14ac:dyDescent="0.3">
      <c r="A71" s="765" t="s">
        <v>3228</v>
      </c>
      <c r="B71" s="766"/>
      <c r="C71" s="767"/>
      <c r="D71" s="431">
        <v>0</v>
      </c>
      <c r="E71" s="774"/>
    </row>
    <row r="72" spans="1:5" ht="15" customHeight="1" x14ac:dyDescent="0.3">
      <c r="A72" s="765" t="s">
        <v>3038</v>
      </c>
      <c r="B72" s="766"/>
      <c r="C72" s="767"/>
      <c r="D72" s="431">
        <v>0</v>
      </c>
      <c r="E72" s="774"/>
    </row>
    <row r="73" spans="1:5" ht="15" customHeight="1" x14ac:dyDescent="0.3">
      <c r="A73" s="765" t="s">
        <v>3039</v>
      </c>
      <c r="B73" s="766"/>
      <c r="C73" s="767"/>
      <c r="D73" s="431">
        <v>2284.8049999999866</v>
      </c>
      <c r="E73" s="774"/>
    </row>
    <row r="74" spans="1:5" ht="15" customHeight="1" x14ac:dyDescent="0.3">
      <c r="A74" s="765" t="s">
        <v>190</v>
      </c>
      <c r="B74" s="766"/>
      <c r="C74" s="767"/>
      <c r="D74" s="431">
        <v>760.55</v>
      </c>
      <c r="E74" s="774"/>
    </row>
    <row r="75" spans="1:5" ht="15" customHeight="1" x14ac:dyDescent="0.3">
      <c r="A75" s="765" t="s">
        <v>3040</v>
      </c>
      <c r="B75" s="766"/>
      <c r="C75" s="767"/>
      <c r="D75" s="431">
        <v>1524.2549999999867</v>
      </c>
      <c r="E75" s="774"/>
    </row>
    <row r="76" spans="1:5" ht="15" customHeight="1" x14ac:dyDescent="0.3">
      <c r="A76" s="765" t="s">
        <v>3041</v>
      </c>
      <c r="B76" s="766"/>
      <c r="C76" s="767"/>
      <c r="D76" s="431">
        <v>0</v>
      </c>
      <c r="E76" s="774"/>
    </row>
    <row r="77" spans="1:5" ht="15" customHeight="1" x14ac:dyDescent="0.3">
      <c r="A77" s="765" t="s">
        <v>3042</v>
      </c>
      <c r="B77" s="766"/>
      <c r="C77" s="767"/>
      <c r="D77" s="431">
        <v>0</v>
      </c>
      <c r="E77" s="774"/>
    </row>
    <row r="78" spans="1:5" ht="15" customHeight="1" x14ac:dyDescent="0.3">
      <c r="A78" s="765" t="s">
        <v>3044</v>
      </c>
      <c r="B78" s="766"/>
      <c r="C78" s="767"/>
      <c r="D78" s="431">
        <v>0</v>
      </c>
      <c r="E78" s="774"/>
    </row>
    <row r="79" spans="1:5" ht="15" customHeight="1" x14ac:dyDescent="0.3">
      <c r="A79" s="765" t="s">
        <v>3043</v>
      </c>
      <c r="B79" s="766"/>
      <c r="C79" s="767"/>
      <c r="D79" s="431">
        <v>1524.2549999999867</v>
      </c>
      <c r="E79" s="774"/>
    </row>
    <row r="80" spans="1:5" ht="15" customHeight="1" x14ac:dyDescent="0.3">
      <c r="A80" s="765" t="s">
        <v>3045</v>
      </c>
      <c r="B80" s="766"/>
      <c r="C80" s="767"/>
      <c r="D80" s="431" t="s">
        <v>3301</v>
      </c>
      <c r="E80" s="774"/>
    </row>
    <row r="81" spans="1:5" ht="15" customHeight="1" thickBot="1" x14ac:dyDescent="0.35">
      <c r="A81" s="768" t="s">
        <v>189</v>
      </c>
      <c r="B81" s="769"/>
      <c r="C81" s="770"/>
      <c r="D81" s="432" t="s">
        <v>3301</v>
      </c>
      <c r="E81" s="775"/>
    </row>
    <row r="82" spans="1:5" x14ac:dyDescent="0.3">
      <c r="A82" s="59"/>
      <c r="B82" s="59"/>
      <c r="C82" s="59"/>
      <c r="D82" s="5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A14" sqref="A14:D14"/>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 min="6" max="6" width="17.33203125" customWidth="1"/>
  </cols>
  <sheetData>
    <row r="1" spans="1:6" x14ac:dyDescent="0.3">
      <c r="A1" s="536" t="s">
        <v>879</v>
      </c>
      <c r="B1" s="537"/>
      <c r="C1" s="537"/>
      <c r="D1" s="537"/>
      <c r="E1" s="260"/>
    </row>
    <row r="2" spans="1:6" x14ac:dyDescent="0.3">
      <c r="A2" s="538" t="s">
        <v>2983</v>
      </c>
      <c r="B2" s="539"/>
      <c r="C2" s="539"/>
      <c r="D2" s="539"/>
      <c r="E2" s="279"/>
    </row>
    <row r="3" spans="1:6" ht="15" thickBot="1" x14ac:dyDescent="0.35">
      <c r="A3" s="795" t="s">
        <v>3032</v>
      </c>
      <c r="B3" s="796"/>
      <c r="C3" s="796"/>
      <c r="D3" s="796"/>
      <c r="E3" s="797"/>
    </row>
    <row r="4" spans="1:6" ht="27.75" customHeight="1" x14ac:dyDescent="0.3">
      <c r="A4" s="543" t="s">
        <v>2980</v>
      </c>
      <c r="B4" s="544"/>
      <c r="C4" s="544"/>
      <c r="D4" s="544"/>
      <c r="E4" s="547" t="s">
        <v>3170</v>
      </c>
    </row>
    <row r="5" spans="1:6" ht="21" customHeight="1" thickBot="1" x14ac:dyDescent="0.35">
      <c r="A5" s="545"/>
      <c r="B5" s="546"/>
      <c r="C5" s="546"/>
      <c r="D5" s="546"/>
      <c r="E5" s="548"/>
    </row>
    <row r="6" spans="1:6" ht="15.75" customHeight="1" thickBot="1" x14ac:dyDescent="0.35">
      <c r="A6" s="759" t="s">
        <v>3062</v>
      </c>
      <c r="B6" s="760"/>
      <c r="C6" s="761"/>
      <c r="D6" s="397">
        <f>+Obsah!$C$4</f>
        <v>43830</v>
      </c>
      <c r="E6" s="51"/>
    </row>
    <row r="7" spans="1:6" ht="16.5" customHeight="1" x14ac:dyDescent="0.3">
      <c r="A7" s="787" t="s">
        <v>51</v>
      </c>
      <c r="B7" s="788"/>
      <c r="C7" s="788"/>
      <c r="D7" s="83" t="s">
        <v>3302</v>
      </c>
      <c r="E7" s="779" t="s">
        <v>50</v>
      </c>
      <c r="F7" s="494" t="s">
        <v>3610</v>
      </c>
    </row>
    <row r="8" spans="1:6" x14ac:dyDescent="0.3">
      <c r="A8" s="789" t="s">
        <v>49</v>
      </c>
      <c r="B8" s="790"/>
      <c r="C8" s="790"/>
      <c r="D8" s="8" t="s">
        <v>3303</v>
      </c>
      <c r="E8" s="780"/>
    </row>
    <row r="9" spans="1:6" ht="26.4" x14ac:dyDescent="0.3">
      <c r="A9" s="789" t="s">
        <v>48</v>
      </c>
      <c r="B9" s="790"/>
      <c r="C9" s="790"/>
      <c r="D9" s="8" t="s">
        <v>3304</v>
      </c>
      <c r="E9" s="780"/>
    </row>
    <row r="10" spans="1:6" x14ac:dyDescent="0.3">
      <c r="A10" s="789" t="s">
        <v>2981</v>
      </c>
      <c r="B10" s="790"/>
      <c r="C10" s="790"/>
      <c r="D10" s="8">
        <v>25079069</v>
      </c>
      <c r="E10" s="780"/>
    </row>
    <row r="11" spans="1:6" ht="15" thickBot="1" x14ac:dyDescent="0.35">
      <c r="A11" s="791" t="s">
        <v>793</v>
      </c>
      <c r="B11" s="792"/>
      <c r="C11" s="792"/>
      <c r="D11" s="433">
        <v>74</v>
      </c>
      <c r="E11" s="781"/>
    </row>
    <row r="12" spans="1:6" ht="15" customHeight="1" x14ac:dyDescent="0.3">
      <c r="A12" s="782" t="s">
        <v>2982</v>
      </c>
      <c r="B12" s="783"/>
      <c r="C12" s="783"/>
      <c r="D12" s="784"/>
      <c r="E12" s="525" t="s">
        <v>45</v>
      </c>
    </row>
    <row r="13" spans="1:6" x14ac:dyDescent="0.3">
      <c r="A13" s="785" t="s">
        <v>3305</v>
      </c>
      <c r="B13" s="786"/>
      <c r="C13" s="786"/>
      <c r="D13" s="786"/>
      <c r="E13" s="526"/>
    </row>
    <row r="14" spans="1:6" ht="231" customHeight="1" x14ac:dyDescent="0.3">
      <c r="A14" s="785" t="s">
        <v>3306</v>
      </c>
      <c r="B14" s="786"/>
      <c r="C14" s="786"/>
      <c r="D14" s="786"/>
      <c r="E14" s="526"/>
    </row>
    <row r="15" spans="1:6" ht="164.25" customHeight="1" x14ac:dyDescent="0.3">
      <c r="A15" s="785" t="s">
        <v>3307</v>
      </c>
      <c r="B15" s="786"/>
      <c r="C15" s="786"/>
      <c r="D15" s="786"/>
      <c r="E15" s="526"/>
    </row>
    <row r="16" spans="1:6" ht="15.75" customHeight="1" x14ac:dyDescent="0.3">
      <c r="A16" s="793"/>
      <c r="B16" s="794"/>
      <c r="C16" s="794"/>
      <c r="D16" s="794"/>
      <c r="E16" s="526"/>
    </row>
    <row r="17" spans="1:5" ht="15" customHeight="1" thickBot="1" x14ac:dyDescent="0.35">
      <c r="A17" s="793"/>
      <c r="B17" s="794"/>
      <c r="C17" s="794"/>
      <c r="D17" s="794"/>
      <c r="E17" s="558"/>
    </row>
    <row r="18" spans="1:5" ht="25.5" hidden="1" customHeight="1" outlineLevel="1" x14ac:dyDescent="0.3">
      <c r="A18" s="802"/>
      <c r="B18" s="803"/>
      <c r="C18" s="803"/>
      <c r="D18" s="803"/>
      <c r="E18" s="526" t="s">
        <v>45</v>
      </c>
    </row>
    <row r="19" spans="1:5" ht="25.5" hidden="1" customHeight="1" outlineLevel="1" x14ac:dyDescent="0.3">
      <c r="A19" s="804"/>
      <c r="B19" s="805"/>
      <c r="C19" s="805"/>
      <c r="D19" s="805"/>
      <c r="E19" s="526"/>
    </row>
    <row r="20" spans="1:5" hidden="1" outlineLevel="1" x14ac:dyDescent="0.3">
      <c r="A20" s="804"/>
      <c r="B20" s="805"/>
      <c r="C20" s="805"/>
      <c r="D20" s="805"/>
      <c r="E20" s="526"/>
    </row>
    <row r="21" spans="1:5" hidden="1" outlineLevel="1" x14ac:dyDescent="0.3">
      <c r="A21" s="804"/>
      <c r="B21" s="805"/>
      <c r="C21" s="805"/>
      <c r="D21" s="805"/>
      <c r="E21" s="526"/>
    </row>
    <row r="22" spans="1:5" hidden="1" outlineLevel="1" x14ac:dyDescent="0.3">
      <c r="A22" s="804"/>
      <c r="B22" s="805"/>
      <c r="C22" s="805"/>
      <c r="D22" s="805"/>
      <c r="E22" s="526"/>
    </row>
    <row r="23" spans="1:5" hidden="1" outlineLevel="1" x14ac:dyDescent="0.3">
      <c r="A23" s="804"/>
      <c r="B23" s="805"/>
      <c r="C23" s="805"/>
      <c r="D23" s="805"/>
      <c r="E23" s="526"/>
    </row>
    <row r="24" spans="1:5" hidden="1" outlineLevel="1" x14ac:dyDescent="0.3">
      <c r="A24" s="804"/>
      <c r="B24" s="805"/>
      <c r="C24" s="805"/>
      <c r="D24" s="805"/>
      <c r="E24" s="526"/>
    </row>
    <row r="25" spans="1:5" hidden="1" outlineLevel="1" x14ac:dyDescent="0.3">
      <c r="A25" s="804"/>
      <c r="B25" s="805"/>
      <c r="C25" s="805"/>
      <c r="D25" s="805"/>
      <c r="E25" s="526"/>
    </row>
    <row r="26" spans="1:5" hidden="1" outlineLevel="1" x14ac:dyDescent="0.3">
      <c r="A26" s="804"/>
      <c r="B26" s="805"/>
      <c r="C26" s="805"/>
      <c r="D26" s="805"/>
      <c r="E26" s="526"/>
    </row>
    <row r="27" spans="1:5" hidden="1" outlineLevel="1" x14ac:dyDescent="0.3">
      <c r="A27" s="804"/>
      <c r="B27" s="805"/>
      <c r="C27" s="805"/>
      <c r="D27" s="805"/>
      <c r="E27" s="526"/>
    </row>
    <row r="28" spans="1:5" ht="15" hidden="1" outlineLevel="1" thickBot="1" x14ac:dyDescent="0.35">
      <c r="A28" s="800"/>
      <c r="B28" s="801"/>
      <c r="C28" s="801"/>
      <c r="D28" s="801"/>
      <c r="E28" s="526"/>
    </row>
    <row r="29" spans="1:5" collapsed="1" x14ac:dyDescent="0.3">
      <c r="A29" s="782" t="s">
        <v>3102</v>
      </c>
      <c r="B29" s="783"/>
      <c r="C29" s="783"/>
      <c r="D29" s="783"/>
      <c r="E29" s="779" t="s">
        <v>41</v>
      </c>
    </row>
    <row r="30" spans="1:5" ht="15" thickBot="1" x14ac:dyDescent="0.35">
      <c r="A30" s="798" t="s">
        <v>3308</v>
      </c>
      <c r="B30" s="799"/>
      <c r="C30" s="799"/>
      <c r="D30" s="799"/>
      <c r="E30" s="781"/>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A18" sqref="A18:D18"/>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36" t="s">
        <v>880</v>
      </c>
      <c r="B1" s="537"/>
      <c r="C1" s="537"/>
      <c r="D1" s="537"/>
      <c r="E1" s="260"/>
    </row>
    <row r="2" spans="1:5" x14ac:dyDescent="0.3">
      <c r="A2" s="538" t="s">
        <v>2984</v>
      </c>
      <c r="B2" s="539"/>
      <c r="C2" s="539"/>
      <c r="D2" s="539"/>
      <c r="E2" s="279"/>
    </row>
    <row r="3" spans="1:5" ht="15" thickBot="1" x14ac:dyDescent="0.35">
      <c r="A3" s="795" t="s">
        <v>3032</v>
      </c>
      <c r="B3" s="796"/>
      <c r="C3" s="796"/>
      <c r="D3" s="796"/>
      <c r="E3" s="797"/>
    </row>
    <row r="4" spans="1:5" ht="26.25" customHeight="1" x14ac:dyDescent="0.3">
      <c r="A4" s="543" t="s">
        <v>2985</v>
      </c>
      <c r="B4" s="544"/>
      <c r="C4" s="544"/>
      <c r="D4" s="544"/>
      <c r="E4" s="547" t="s">
        <v>3170</v>
      </c>
    </row>
    <row r="5" spans="1:5" ht="26.25" customHeight="1" thickBot="1" x14ac:dyDescent="0.35">
      <c r="A5" s="545"/>
      <c r="B5" s="546"/>
      <c r="C5" s="546"/>
      <c r="D5" s="546"/>
      <c r="E5" s="548"/>
    </row>
    <row r="6" spans="1:5" ht="15.75" customHeight="1" thickBot="1" x14ac:dyDescent="0.35">
      <c r="A6" s="759" t="s">
        <v>3062</v>
      </c>
      <c r="B6" s="760"/>
      <c r="C6" s="761"/>
      <c r="D6" s="397">
        <f>+Obsah!$C$4</f>
        <v>43830</v>
      </c>
      <c r="E6" s="51"/>
    </row>
    <row r="7" spans="1:5" ht="16.5" customHeight="1" x14ac:dyDescent="0.3">
      <c r="A7" s="782" t="s">
        <v>3123</v>
      </c>
      <c r="B7" s="783"/>
      <c r="C7" s="783"/>
      <c r="D7" s="784"/>
      <c r="E7" s="525" t="s">
        <v>780</v>
      </c>
    </row>
    <row r="8" spans="1:5" ht="58.5" customHeight="1" x14ac:dyDescent="0.3">
      <c r="A8" s="806" t="s">
        <v>3309</v>
      </c>
      <c r="B8" s="807"/>
      <c r="C8" s="807"/>
      <c r="D8" s="807"/>
      <c r="E8" s="558"/>
    </row>
    <row r="9" spans="1:5" ht="31.5" customHeight="1" x14ac:dyDescent="0.3">
      <c r="A9" s="785" t="s">
        <v>3310</v>
      </c>
      <c r="B9" s="786"/>
      <c r="C9" s="786"/>
      <c r="D9" s="786"/>
      <c r="E9" s="526" t="s">
        <v>780</v>
      </c>
    </row>
    <row r="10" spans="1:5" x14ac:dyDescent="0.3">
      <c r="A10" s="785" t="s">
        <v>3311</v>
      </c>
      <c r="B10" s="786"/>
      <c r="C10" s="786"/>
      <c r="D10" s="786"/>
      <c r="E10" s="526"/>
    </row>
    <row r="11" spans="1:5" x14ac:dyDescent="0.3">
      <c r="A11" s="785" t="s">
        <v>3312</v>
      </c>
      <c r="B11" s="786"/>
      <c r="C11" s="786"/>
      <c r="D11" s="786"/>
      <c r="E11" s="526"/>
    </row>
    <row r="12" spans="1:5" ht="15" thickBot="1" x14ac:dyDescent="0.35">
      <c r="A12" s="785" t="s">
        <v>3313</v>
      </c>
      <c r="B12" s="786"/>
      <c r="C12" s="786"/>
      <c r="D12" s="786"/>
      <c r="E12" s="526"/>
    </row>
    <row r="13" spans="1:5" x14ac:dyDescent="0.3">
      <c r="A13" s="808" t="s">
        <v>2986</v>
      </c>
      <c r="B13" s="809"/>
      <c r="C13" s="809"/>
      <c r="D13" s="810"/>
      <c r="E13" s="525" t="s">
        <v>773</v>
      </c>
    </row>
    <row r="14" spans="1:5" x14ac:dyDescent="0.3">
      <c r="A14" s="785" t="s">
        <v>3314</v>
      </c>
      <c r="B14" s="786"/>
      <c r="C14" s="786"/>
      <c r="D14" s="786"/>
      <c r="E14" s="526"/>
    </row>
    <row r="15" spans="1:5" x14ac:dyDescent="0.3">
      <c r="A15" s="785" t="s">
        <v>3325</v>
      </c>
      <c r="B15" s="786"/>
      <c r="C15" s="786"/>
      <c r="D15" s="786"/>
      <c r="E15" s="526"/>
    </row>
    <row r="16" spans="1:5" x14ac:dyDescent="0.3">
      <c r="A16" s="785" t="s">
        <v>3315</v>
      </c>
      <c r="B16" s="786"/>
      <c r="C16" s="786"/>
      <c r="D16" s="786"/>
      <c r="E16" s="526"/>
    </row>
    <row r="17" spans="1:5" ht="34.5" customHeight="1" x14ac:dyDescent="0.3">
      <c r="A17" s="785" t="s">
        <v>3316</v>
      </c>
      <c r="B17" s="786"/>
      <c r="C17" s="786"/>
      <c r="D17" s="786"/>
      <c r="E17" s="526"/>
    </row>
    <row r="18" spans="1:5" ht="35.25" customHeight="1" thickBot="1" x14ac:dyDescent="0.35">
      <c r="A18" s="785" t="s">
        <v>3317</v>
      </c>
      <c r="B18" s="786"/>
      <c r="C18" s="786"/>
      <c r="D18" s="786"/>
      <c r="E18" s="527"/>
    </row>
    <row r="19" spans="1:5" x14ac:dyDescent="0.3">
      <c r="A19" s="808" t="s">
        <v>2987</v>
      </c>
      <c r="B19" s="809"/>
      <c r="C19" s="809"/>
      <c r="D19" s="810"/>
      <c r="E19" s="525" t="s">
        <v>812</v>
      </c>
    </row>
    <row r="20" spans="1:5" x14ac:dyDescent="0.3">
      <c r="A20" s="785" t="s">
        <v>3318</v>
      </c>
      <c r="B20" s="786"/>
      <c r="C20" s="786"/>
      <c r="D20" s="786"/>
      <c r="E20" s="526"/>
    </row>
    <row r="21" spans="1:5" ht="35.25" customHeight="1" x14ac:dyDescent="0.3">
      <c r="A21" s="785" t="s">
        <v>3319</v>
      </c>
      <c r="B21" s="786"/>
      <c r="C21" s="786"/>
      <c r="D21" s="786"/>
      <c r="E21" s="526"/>
    </row>
    <row r="22" spans="1:5" ht="15" thickBot="1" x14ac:dyDescent="0.35">
      <c r="A22" s="785" t="s">
        <v>3320</v>
      </c>
      <c r="B22" s="786"/>
      <c r="C22" s="786"/>
      <c r="D22" s="786"/>
      <c r="E22" s="526"/>
    </row>
    <row r="23" spans="1:5" ht="30" customHeight="1" x14ac:dyDescent="0.3">
      <c r="A23" s="808" t="s">
        <v>2988</v>
      </c>
      <c r="B23" s="809"/>
      <c r="C23" s="809"/>
      <c r="D23" s="810"/>
      <c r="E23" s="525" t="s">
        <v>811</v>
      </c>
    </row>
    <row r="24" spans="1:5" ht="58.5" customHeight="1" x14ac:dyDescent="0.3">
      <c r="A24" s="528" t="s">
        <v>3321</v>
      </c>
      <c r="B24" s="553"/>
      <c r="C24" s="553"/>
      <c r="D24" s="529"/>
      <c r="E24" s="526"/>
    </row>
    <row r="25" spans="1:5" x14ac:dyDescent="0.3">
      <c r="A25" s="804"/>
      <c r="B25" s="805"/>
      <c r="C25" s="805"/>
      <c r="D25" s="805"/>
      <c r="E25" s="526"/>
    </row>
    <row r="26" spans="1:5" ht="15" thickBot="1" x14ac:dyDescent="0.35">
      <c r="A26" s="804"/>
      <c r="B26" s="805"/>
      <c r="C26" s="805"/>
      <c r="D26" s="805"/>
      <c r="E26" s="526"/>
    </row>
    <row r="27" spans="1:5" x14ac:dyDescent="0.3">
      <c r="A27" s="808" t="s">
        <v>2989</v>
      </c>
      <c r="B27" s="809"/>
      <c r="C27" s="809"/>
      <c r="D27" s="810"/>
      <c r="E27" s="525" t="s">
        <v>810</v>
      </c>
    </row>
    <row r="28" spans="1:5" ht="58.5" customHeight="1" x14ac:dyDescent="0.3">
      <c r="A28" s="785" t="s">
        <v>3322</v>
      </c>
      <c r="B28" s="786"/>
      <c r="C28" s="786"/>
      <c r="D28" s="786"/>
      <c r="E28" s="526"/>
    </row>
    <row r="29" spans="1:5" ht="38.25" customHeight="1" x14ac:dyDescent="0.3">
      <c r="A29" s="785" t="s">
        <v>3323</v>
      </c>
      <c r="B29" s="786"/>
      <c r="C29" s="786"/>
      <c r="D29" s="786"/>
      <c r="E29" s="526"/>
    </row>
    <row r="30" spans="1:5" x14ac:dyDescent="0.3">
      <c r="A30" s="785" t="s">
        <v>3324</v>
      </c>
      <c r="B30" s="786"/>
      <c r="C30" s="786"/>
      <c r="D30" s="786"/>
      <c r="E30" s="526"/>
    </row>
    <row r="31" spans="1:5" x14ac:dyDescent="0.3">
      <c r="A31" s="804"/>
      <c r="B31" s="805"/>
      <c r="C31" s="805"/>
      <c r="D31" s="805"/>
      <c r="E31" s="526"/>
    </row>
    <row r="32" spans="1:5" ht="15" thickBot="1" x14ac:dyDescent="0.35">
      <c r="A32" s="798"/>
      <c r="B32" s="799"/>
      <c r="C32" s="799"/>
      <c r="D32" s="799"/>
      <c r="E32" s="527"/>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55"/>
  <sheetViews>
    <sheetView zoomScaleNormal="100" zoomScaleSheetLayoutView="100" workbookViewId="0">
      <selection activeCell="H55" sqref="H55"/>
    </sheetView>
  </sheetViews>
  <sheetFormatPr defaultRowHeight="14.4" outlineLevelRow="1" x14ac:dyDescent="0.3"/>
  <cols>
    <col min="1" max="1" width="19.5546875" customWidth="1"/>
    <col min="2" max="2" width="35.5546875" customWidth="1"/>
    <col min="3" max="3" width="39" customWidth="1"/>
    <col min="4" max="4" width="26.33203125" customWidth="1"/>
    <col min="5" max="5" width="15.44140625" customWidth="1"/>
  </cols>
  <sheetData>
    <row r="1" spans="1:5" x14ac:dyDescent="0.3">
      <c r="A1" s="536" t="s">
        <v>3012</v>
      </c>
      <c r="B1" s="537"/>
      <c r="C1" s="537"/>
      <c r="D1" s="537"/>
      <c r="E1" s="260"/>
    </row>
    <row r="2" spans="1:5" x14ac:dyDescent="0.3">
      <c r="A2" s="538" t="s">
        <v>3013</v>
      </c>
      <c r="B2" s="539"/>
      <c r="C2" s="539"/>
      <c r="D2" s="539"/>
      <c r="E2" s="279"/>
    </row>
    <row r="3" spans="1:5" ht="15" thickBot="1" x14ac:dyDescent="0.35">
      <c r="A3" s="795" t="s">
        <v>3033</v>
      </c>
      <c r="B3" s="796"/>
      <c r="C3" s="796"/>
      <c r="D3" s="796"/>
      <c r="E3" s="797"/>
    </row>
    <row r="4" spans="1:5" ht="24.75" customHeight="1" x14ac:dyDescent="0.3">
      <c r="A4" s="543" t="s">
        <v>3035</v>
      </c>
      <c r="B4" s="544"/>
      <c r="C4" s="544"/>
      <c r="D4" s="544"/>
      <c r="E4" s="547" t="s">
        <v>3171</v>
      </c>
    </row>
    <row r="5" spans="1:5" ht="28.5" customHeight="1" thickBot="1" x14ac:dyDescent="0.35">
      <c r="A5" s="545"/>
      <c r="B5" s="546"/>
      <c r="C5" s="546"/>
      <c r="D5" s="546"/>
      <c r="E5" s="548"/>
    </row>
    <row r="6" spans="1:5" ht="15.75" customHeight="1" thickBot="1" x14ac:dyDescent="0.35">
      <c r="A6" s="759" t="s">
        <v>3062</v>
      </c>
      <c r="B6" s="760"/>
      <c r="C6" s="761"/>
      <c r="D6" s="397">
        <f>+Obsah!$C$4</f>
        <v>43830</v>
      </c>
      <c r="E6" s="51"/>
    </row>
    <row r="7" spans="1:5" ht="16.5" customHeight="1" thickBot="1" x14ac:dyDescent="0.35">
      <c r="A7" s="817" t="s">
        <v>2990</v>
      </c>
      <c r="B7" s="818"/>
      <c r="C7" s="818" t="s">
        <v>3326</v>
      </c>
      <c r="D7" s="818"/>
      <c r="E7" s="247" t="s">
        <v>69</v>
      </c>
    </row>
    <row r="8" spans="1:5" ht="30" customHeight="1" x14ac:dyDescent="0.3">
      <c r="A8" s="808" t="s">
        <v>2991</v>
      </c>
      <c r="B8" s="809"/>
      <c r="C8" s="809"/>
      <c r="D8" s="810"/>
      <c r="E8" s="525" t="s">
        <v>66</v>
      </c>
    </row>
    <row r="9" spans="1:5" ht="30" customHeight="1" x14ac:dyDescent="0.3">
      <c r="A9" s="793" t="s">
        <v>3327</v>
      </c>
      <c r="B9" s="794"/>
      <c r="C9" s="794"/>
      <c r="D9" s="794"/>
      <c r="E9" s="526"/>
    </row>
    <row r="10" spans="1:5" ht="132.75" customHeight="1" thickBot="1" x14ac:dyDescent="0.35">
      <c r="A10" s="528" t="s">
        <v>3328</v>
      </c>
      <c r="B10" s="553"/>
      <c r="C10" s="553"/>
      <c r="D10" s="529"/>
      <c r="E10" s="558"/>
    </row>
    <row r="11" spans="1:5" hidden="1" outlineLevel="1" x14ac:dyDescent="0.3">
      <c r="A11" s="793"/>
      <c r="B11" s="794"/>
      <c r="C11" s="794"/>
      <c r="D11" s="794"/>
      <c r="E11" s="811" t="s">
        <v>66</v>
      </c>
    </row>
    <row r="12" spans="1:5" hidden="1" outlineLevel="1" x14ac:dyDescent="0.3">
      <c r="A12" s="793"/>
      <c r="B12" s="794"/>
      <c r="C12" s="794"/>
      <c r="D12" s="794"/>
      <c r="E12" s="526"/>
    </row>
    <row r="13" spans="1:5" hidden="1" outlineLevel="1" x14ac:dyDescent="0.3">
      <c r="A13" s="793"/>
      <c r="B13" s="794"/>
      <c r="C13" s="794"/>
      <c r="D13" s="794"/>
      <c r="E13" s="526"/>
    </row>
    <row r="14" spans="1:5" hidden="1" outlineLevel="1" x14ac:dyDescent="0.3">
      <c r="A14" s="793"/>
      <c r="B14" s="794"/>
      <c r="C14" s="794"/>
      <c r="D14" s="794"/>
      <c r="E14" s="526"/>
    </row>
    <row r="15" spans="1:5" hidden="1" outlineLevel="1" x14ac:dyDescent="0.3">
      <c r="A15" s="793"/>
      <c r="B15" s="794"/>
      <c r="C15" s="794"/>
      <c r="D15" s="794"/>
      <c r="E15" s="526"/>
    </row>
    <row r="16" spans="1:5" hidden="1" outlineLevel="1" x14ac:dyDescent="0.3">
      <c r="A16" s="793"/>
      <c r="B16" s="794"/>
      <c r="C16" s="794"/>
      <c r="D16" s="794"/>
      <c r="E16" s="526"/>
    </row>
    <row r="17" spans="1:5" hidden="1" outlineLevel="1" x14ac:dyDescent="0.3">
      <c r="A17" s="793"/>
      <c r="B17" s="794"/>
      <c r="C17" s="794"/>
      <c r="D17" s="794"/>
      <c r="E17" s="526"/>
    </row>
    <row r="18" spans="1:5" hidden="1" outlineLevel="1" x14ac:dyDescent="0.3">
      <c r="A18" s="793"/>
      <c r="B18" s="794"/>
      <c r="C18" s="794"/>
      <c r="D18" s="794"/>
      <c r="E18" s="526"/>
    </row>
    <row r="19" spans="1:5" hidden="1" outlineLevel="1" x14ac:dyDescent="0.3">
      <c r="A19" s="793"/>
      <c r="B19" s="794"/>
      <c r="C19" s="794"/>
      <c r="D19" s="794"/>
      <c r="E19" s="526"/>
    </row>
    <row r="20" spans="1:5" hidden="1" outlineLevel="1" x14ac:dyDescent="0.3">
      <c r="A20" s="793"/>
      <c r="B20" s="794"/>
      <c r="C20" s="794"/>
      <c r="D20" s="794"/>
      <c r="E20" s="526"/>
    </row>
    <row r="21" spans="1:5" hidden="1" outlineLevel="1" x14ac:dyDescent="0.3">
      <c r="A21" s="793"/>
      <c r="B21" s="794"/>
      <c r="C21" s="794"/>
      <c r="D21" s="794"/>
      <c r="E21" s="526"/>
    </row>
    <row r="22" spans="1:5" hidden="1" outlineLevel="1" x14ac:dyDescent="0.3">
      <c r="A22" s="793"/>
      <c r="B22" s="794"/>
      <c r="C22" s="794"/>
      <c r="D22" s="794"/>
      <c r="E22" s="526"/>
    </row>
    <row r="23" spans="1:5" hidden="1" outlineLevel="1" x14ac:dyDescent="0.3">
      <c r="A23" s="793"/>
      <c r="B23" s="794"/>
      <c r="C23" s="794"/>
      <c r="D23" s="794"/>
      <c r="E23" s="526"/>
    </row>
    <row r="24" spans="1:5" hidden="1" outlineLevel="1" x14ac:dyDescent="0.3">
      <c r="A24" s="793"/>
      <c r="B24" s="794"/>
      <c r="C24" s="794"/>
      <c r="D24" s="794"/>
      <c r="E24" s="526"/>
    </row>
    <row r="25" spans="1:5" ht="15" hidden="1" outlineLevel="1" thickBot="1" x14ac:dyDescent="0.35">
      <c r="A25" s="823"/>
      <c r="B25" s="824"/>
      <c r="C25" s="824"/>
      <c r="D25" s="824"/>
      <c r="E25" s="527"/>
    </row>
    <row r="26" spans="1:5" ht="15" collapsed="1" thickBot="1" x14ac:dyDescent="0.35">
      <c r="A26" s="812"/>
      <c r="B26" s="813"/>
      <c r="C26" s="813"/>
      <c r="D26" s="813"/>
      <c r="E26" s="814"/>
    </row>
    <row r="27" spans="1:5" ht="15" customHeight="1" x14ac:dyDescent="0.3">
      <c r="A27" s="825" t="s">
        <v>2992</v>
      </c>
      <c r="B27" s="826"/>
      <c r="C27" s="826"/>
      <c r="D27" s="827"/>
      <c r="E27" s="815" t="s">
        <v>73</v>
      </c>
    </row>
    <row r="28" spans="1:5" x14ac:dyDescent="0.3">
      <c r="A28" s="819" t="s">
        <v>22</v>
      </c>
      <c r="B28" s="820"/>
      <c r="C28" s="820"/>
      <c r="D28" s="248" t="s">
        <v>3329</v>
      </c>
      <c r="E28" s="816"/>
    </row>
    <row r="29" spans="1:5" x14ac:dyDescent="0.3">
      <c r="A29" s="819" t="s">
        <v>2993</v>
      </c>
      <c r="B29" s="821"/>
      <c r="C29" s="2" t="s">
        <v>2990</v>
      </c>
      <c r="D29" s="156" t="s">
        <v>3326</v>
      </c>
      <c r="E29" s="816"/>
    </row>
    <row r="30" spans="1:5" x14ac:dyDescent="0.3">
      <c r="A30" s="822"/>
      <c r="B30" s="821"/>
      <c r="C30" s="2" t="s">
        <v>2994</v>
      </c>
      <c r="D30" s="156" t="s">
        <v>3330</v>
      </c>
      <c r="E30" s="816"/>
    </row>
    <row r="31" spans="1:5" x14ac:dyDescent="0.3">
      <c r="A31" s="822"/>
      <c r="B31" s="821"/>
      <c r="C31" s="1" t="s">
        <v>2995</v>
      </c>
      <c r="D31" s="402">
        <v>39799</v>
      </c>
      <c r="E31" s="816"/>
    </row>
    <row r="32" spans="1:5" ht="15" customHeight="1" x14ac:dyDescent="0.3">
      <c r="A32" s="804" t="s">
        <v>2996</v>
      </c>
      <c r="B32" s="805"/>
      <c r="C32" s="805"/>
      <c r="D32" s="584"/>
      <c r="E32" s="816"/>
    </row>
    <row r="33" spans="1:5" ht="53.25" customHeight="1" x14ac:dyDescent="0.3">
      <c r="A33" s="528" t="s">
        <v>3606</v>
      </c>
      <c r="B33" s="553"/>
      <c r="C33" s="553"/>
      <c r="D33" s="529"/>
      <c r="E33" s="816"/>
    </row>
    <row r="34" spans="1:5" ht="15" customHeight="1" x14ac:dyDescent="0.3">
      <c r="A34" s="572" t="s">
        <v>3065</v>
      </c>
      <c r="B34" s="573"/>
      <c r="C34" s="573"/>
      <c r="D34" s="574"/>
      <c r="E34" s="816"/>
    </row>
    <row r="35" spans="1:5" ht="15" customHeight="1" thickBot="1" x14ac:dyDescent="0.35">
      <c r="A35" s="572" t="s">
        <v>3269</v>
      </c>
      <c r="B35" s="573"/>
      <c r="C35" s="573"/>
      <c r="D35" s="573"/>
      <c r="E35" s="816"/>
    </row>
    <row r="36" spans="1:5" ht="15" thickBot="1" x14ac:dyDescent="0.35">
      <c r="A36" s="812"/>
      <c r="B36" s="813"/>
      <c r="C36" s="813"/>
      <c r="D36" s="813"/>
      <c r="E36" s="814"/>
    </row>
    <row r="37" spans="1:5" x14ac:dyDescent="0.3">
      <c r="A37" s="825" t="s">
        <v>2992</v>
      </c>
      <c r="B37" s="826"/>
      <c r="C37" s="826"/>
      <c r="D37" s="827"/>
      <c r="E37" s="815" t="s">
        <v>73</v>
      </c>
    </row>
    <row r="38" spans="1:5" x14ac:dyDescent="0.3">
      <c r="A38" s="819" t="s">
        <v>22</v>
      </c>
      <c r="B38" s="820"/>
      <c r="C38" s="820"/>
      <c r="D38" s="248" t="s">
        <v>3331</v>
      </c>
      <c r="E38" s="816"/>
    </row>
    <row r="39" spans="1:5" x14ac:dyDescent="0.3">
      <c r="A39" s="819" t="s">
        <v>2993</v>
      </c>
      <c r="B39" s="821"/>
      <c r="C39" s="2" t="s">
        <v>2990</v>
      </c>
      <c r="D39" s="156" t="s">
        <v>3326</v>
      </c>
      <c r="E39" s="816"/>
    </row>
    <row r="40" spans="1:5" x14ac:dyDescent="0.3">
      <c r="A40" s="822"/>
      <c r="B40" s="821"/>
      <c r="C40" s="2" t="s">
        <v>2994</v>
      </c>
      <c r="D40" s="156" t="s">
        <v>3332</v>
      </c>
      <c r="E40" s="816"/>
    </row>
    <row r="41" spans="1:5" x14ac:dyDescent="0.3">
      <c r="A41" s="822"/>
      <c r="B41" s="821"/>
      <c r="C41" s="1" t="s">
        <v>2995</v>
      </c>
      <c r="D41" s="402">
        <v>39799</v>
      </c>
      <c r="E41" s="816"/>
    </row>
    <row r="42" spans="1:5" x14ac:dyDescent="0.3">
      <c r="A42" s="804" t="s">
        <v>2996</v>
      </c>
      <c r="B42" s="805"/>
      <c r="C42" s="805"/>
      <c r="D42" s="584"/>
      <c r="E42" s="816"/>
    </row>
    <row r="43" spans="1:5" ht="30" customHeight="1" x14ac:dyDescent="0.3">
      <c r="A43" s="789" t="s">
        <v>3596</v>
      </c>
      <c r="B43" s="790"/>
      <c r="C43" s="790"/>
      <c r="D43" s="828"/>
      <c r="E43" s="816"/>
    </row>
    <row r="44" spans="1:5" x14ac:dyDescent="0.3">
      <c r="A44" s="572" t="s">
        <v>3065</v>
      </c>
      <c r="B44" s="573"/>
      <c r="C44" s="573"/>
      <c r="D44" s="574"/>
      <c r="E44" s="816"/>
    </row>
    <row r="45" spans="1:5" ht="15" thickBot="1" x14ac:dyDescent="0.35">
      <c r="A45" s="572" t="s">
        <v>3269</v>
      </c>
      <c r="B45" s="573"/>
      <c r="C45" s="573"/>
      <c r="D45" s="573"/>
      <c r="E45" s="816"/>
    </row>
    <row r="46" spans="1:5" ht="15" thickBot="1" x14ac:dyDescent="0.35">
      <c r="A46" s="812"/>
      <c r="B46" s="813"/>
      <c r="C46" s="813"/>
      <c r="D46" s="813"/>
      <c r="E46" s="814"/>
    </row>
    <row r="47" spans="1:5" x14ac:dyDescent="0.3">
      <c r="A47" s="825" t="s">
        <v>2992</v>
      </c>
      <c r="B47" s="826"/>
      <c r="C47" s="826"/>
      <c r="D47" s="827"/>
      <c r="E47" s="829" t="s">
        <v>73</v>
      </c>
    </row>
    <row r="48" spans="1:5" x14ac:dyDescent="0.3">
      <c r="A48" s="819" t="s">
        <v>22</v>
      </c>
      <c r="B48" s="820"/>
      <c r="C48" s="820"/>
      <c r="D48" s="248" t="s">
        <v>3333</v>
      </c>
      <c r="E48" s="816"/>
    </row>
    <row r="49" spans="1:5" x14ac:dyDescent="0.3">
      <c r="A49" s="819" t="s">
        <v>2993</v>
      </c>
      <c r="B49" s="821"/>
      <c r="C49" s="2" t="s">
        <v>2990</v>
      </c>
      <c r="D49" s="156" t="s">
        <v>3326</v>
      </c>
      <c r="E49" s="816"/>
    </row>
    <row r="50" spans="1:5" x14ac:dyDescent="0.3">
      <c r="A50" s="822"/>
      <c r="B50" s="821"/>
      <c r="C50" s="2" t="s">
        <v>2994</v>
      </c>
      <c r="D50" s="156" t="s">
        <v>3332</v>
      </c>
      <c r="E50" s="816"/>
    </row>
    <row r="51" spans="1:5" x14ac:dyDescent="0.3">
      <c r="A51" s="822"/>
      <c r="B51" s="821"/>
      <c r="C51" s="1" t="s">
        <v>2995</v>
      </c>
      <c r="D51" s="402">
        <v>41256</v>
      </c>
      <c r="E51" s="816"/>
    </row>
    <row r="52" spans="1:5" x14ac:dyDescent="0.3">
      <c r="A52" s="804" t="s">
        <v>2996</v>
      </c>
      <c r="B52" s="805"/>
      <c r="C52" s="805"/>
      <c r="D52" s="584"/>
      <c r="E52" s="816"/>
    </row>
    <row r="53" spans="1:5" ht="15" customHeight="1" x14ac:dyDescent="0.3">
      <c r="A53" s="789" t="s">
        <v>3607</v>
      </c>
      <c r="B53" s="790"/>
      <c r="C53" s="790"/>
      <c r="D53" s="828"/>
      <c r="E53" s="816"/>
    </row>
    <row r="54" spans="1:5" x14ac:dyDescent="0.3">
      <c r="A54" s="572" t="s">
        <v>3065</v>
      </c>
      <c r="B54" s="573"/>
      <c r="C54" s="573"/>
      <c r="D54" s="574"/>
      <c r="E54" s="816"/>
    </row>
    <row r="55" spans="1:5" ht="15" thickBot="1" x14ac:dyDescent="0.35">
      <c r="A55" s="601" t="s">
        <v>3269</v>
      </c>
      <c r="B55" s="831"/>
      <c r="C55" s="831"/>
      <c r="D55" s="831"/>
      <c r="E55" s="830"/>
    </row>
  </sheetData>
  <mergeCells count="55">
    <mergeCell ref="A53:D53"/>
    <mergeCell ref="A43:D43"/>
    <mergeCell ref="A44:D44"/>
    <mergeCell ref="A36:E36"/>
    <mergeCell ref="E37:E45"/>
    <mergeCell ref="A38:C38"/>
    <mergeCell ref="A39:B41"/>
    <mergeCell ref="A46:E46"/>
    <mergeCell ref="E47:E55"/>
    <mergeCell ref="A54:D54"/>
    <mergeCell ref="A55:D55"/>
    <mergeCell ref="A48:C48"/>
    <mergeCell ref="A27:D27"/>
    <mergeCell ref="A52:D52"/>
    <mergeCell ref="A47:D47"/>
    <mergeCell ref="A34:D34"/>
    <mergeCell ref="A35:D35"/>
    <mergeCell ref="A49:B51"/>
    <mergeCell ref="A37:D37"/>
    <mergeCell ref="A45:D45"/>
    <mergeCell ref="A32:D32"/>
    <mergeCell ref="A33:D33"/>
    <mergeCell ref="A42:D42"/>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41"/>
  <sheetViews>
    <sheetView zoomScaleNormal="100" zoomScaleSheetLayoutView="100" workbookViewId="0">
      <selection activeCell="F14" sqref="F14"/>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701" t="s">
        <v>753</v>
      </c>
      <c r="B2" s="702"/>
      <c r="C2" s="702"/>
      <c r="D2" s="702"/>
      <c r="E2" s="857"/>
      <c r="F2" s="37"/>
    </row>
    <row r="3" spans="1:6" ht="15" thickBot="1" x14ac:dyDescent="0.35">
      <c r="A3" s="693"/>
      <c r="B3" s="694"/>
      <c r="C3" s="694"/>
      <c r="D3" s="694"/>
      <c r="E3" s="749"/>
    </row>
    <row r="4" spans="1:6" x14ac:dyDescent="0.3">
      <c r="A4" s="543" t="s">
        <v>753</v>
      </c>
      <c r="B4" s="544"/>
      <c r="C4" s="544"/>
      <c r="D4" s="544"/>
      <c r="E4" s="859" t="s">
        <v>3172</v>
      </c>
    </row>
    <row r="5" spans="1:6" ht="39" customHeight="1" thickBot="1" x14ac:dyDescent="0.35">
      <c r="A5" s="545"/>
      <c r="B5" s="546"/>
      <c r="C5" s="546"/>
      <c r="D5" s="546"/>
      <c r="E5" s="860"/>
    </row>
    <row r="6" spans="1:6" ht="15" customHeight="1" thickBot="1" x14ac:dyDescent="0.35">
      <c r="A6" s="759" t="s">
        <v>3062</v>
      </c>
      <c r="B6" s="760"/>
      <c r="C6" s="761"/>
      <c r="D6" s="353" t="s">
        <v>14</v>
      </c>
      <c r="E6" s="135"/>
    </row>
    <row r="7" spans="1:6" ht="44.25" customHeight="1" x14ac:dyDescent="0.3">
      <c r="A7" s="837" t="s">
        <v>3124</v>
      </c>
      <c r="B7" s="838"/>
      <c r="C7" s="839"/>
      <c r="D7" s="68" t="s">
        <v>100</v>
      </c>
      <c r="E7" s="834" t="s">
        <v>3066</v>
      </c>
    </row>
    <row r="8" spans="1:6" ht="17.25" customHeight="1" x14ac:dyDescent="0.3">
      <c r="A8" s="840"/>
      <c r="B8" s="841"/>
      <c r="C8" s="842"/>
      <c r="D8" s="67" t="s">
        <v>99</v>
      </c>
      <c r="E8" s="835"/>
    </row>
    <row r="9" spans="1:6" ht="24.9" customHeight="1" x14ac:dyDescent="0.3">
      <c r="A9" s="673" t="s">
        <v>770</v>
      </c>
      <c r="B9" s="851" t="s">
        <v>762</v>
      </c>
      <c r="C9" s="66" t="s">
        <v>768</v>
      </c>
      <c r="D9" s="66"/>
      <c r="E9" s="835"/>
    </row>
    <row r="10" spans="1:6" ht="26.4" x14ac:dyDescent="0.3">
      <c r="A10" s="668"/>
      <c r="B10" s="852"/>
      <c r="C10" s="2" t="s">
        <v>767</v>
      </c>
      <c r="D10" s="2"/>
      <c r="E10" s="835"/>
    </row>
    <row r="11" spans="1:6" x14ac:dyDescent="0.3">
      <c r="A11" s="668"/>
      <c r="B11" s="852"/>
      <c r="C11" s="2" t="s">
        <v>766</v>
      </c>
      <c r="D11" s="2"/>
      <c r="E11" s="835"/>
    </row>
    <row r="12" spans="1:6" x14ac:dyDescent="0.3">
      <c r="A12" s="668"/>
      <c r="B12" s="852"/>
      <c r="C12" s="2" t="s">
        <v>765</v>
      </c>
      <c r="D12" s="2"/>
      <c r="E12" s="835"/>
    </row>
    <row r="13" spans="1:6" x14ac:dyDescent="0.3">
      <c r="A13" s="668"/>
      <c r="B13" s="852"/>
      <c r="C13" s="2" t="s">
        <v>764</v>
      </c>
      <c r="D13" s="2"/>
      <c r="E13" s="835"/>
    </row>
    <row r="14" spans="1:6" ht="26.4" x14ac:dyDescent="0.3">
      <c r="A14" s="668"/>
      <c r="B14" s="852" t="s">
        <v>761</v>
      </c>
      <c r="C14" s="2" t="s">
        <v>768</v>
      </c>
      <c r="D14" s="2"/>
      <c r="E14" s="835"/>
    </row>
    <row r="15" spans="1:6" ht="26.4" x14ac:dyDescent="0.3">
      <c r="A15" s="668"/>
      <c r="B15" s="852"/>
      <c r="C15" s="2" t="s">
        <v>767</v>
      </c>
      <c r="D15" s="2"/>
      <c r="E15" s="835"/>
    </row>
    <row r="16" spans="1:6" x14ac:dyDescent="0.3">
      <c r="A16" s="668"/>
      <c r="B16" s="852"/>
      <c r="C16" s="2" t="s">
        <v>766</v>
      </c>
      <c r="D16" s="2"/>
      <c r="E16" s="835"/>
    </row>
    <row r="17" spans="1:5" ht="24.9" customHeight="1" x14ac:dyDescent="0.3">
      <c r="A17" s="668"/>
      <c r="B17" s="852"/>
      <c r="C17" s="2" t="s">
        <v>765</v>
      </c>
      <c r="D17" s="2"/>
      <c r="E17" s="835"/>
    </row>
    <row r="18" spans="1:5" ht="15" thickBot="1" x14ac:dyDescent="0.35">
      <c r="A18" s="669"/>
      <c r="B18" s="853"/>
      <c r="C18" s="65" t="s">
        <v>764</v>
      </c>
      <c r="D18" s="65"/>
      <c r="E18" s="836"/>
    </row>
    <row r="19" spans="1:5" ht="23.25" customHeight="1" x14ac:dyDescent="0.3">
      <c r="A19" s="844" t="s">
        <v>769</v>
      </c>
      <c r="B19" s="856" t="s">
        <v>768</v>
      </c>
      <c r="C19" s="583"/>
      <c r="D19" s="277"/>
      <c r="E19" s="850" t="s">
        <v>3067</v>
      </c>
    </row>
    <row r="20" spans="1:5" ht="24.75" customHeight="1" x14ac:dyDescent="0.3">
      <c r="A20" s="844"/>
      <c r="B20" s="849" t="s">
        <v>767</v>
      </c>
      <c r="C20" s="577"/>
      <c r="D20" s="276"/>
      <c r="E20" s="847"/>
    </row>
    <row r="21" spans="1:5" x14ac:dyDescent="0.3">
      <c r="A21" s="844"/>
      <c r="B21" s="849" t="s">
        <v>766</v>
      </c>
      <c r="C21" s="577"/>
      <c r="D21" s="276"/>
      <c r="E21" s="847"/>
    </row>
    <row r="22" spans="1:5" x14ac:dyDescent="0.3">
      <c r="A22" s="844"/>
      <c r="B22" s="849" t="s">
        <v>765</v>
      </c>
      <c r="C22" s="577"/>
      <c r="D22" s="276"/>
      <c r="E22" s="847"/>
    </row>
    <row r="23" spans="1:5" ht="15" thickBot="1" x14ac:dyDescent="0.35">
      <c r="A23" s="845"/>
      <c r="B23" s="854" t="s">
        <v>764</v>
      </c>
      <c r="C23" s="855"/>
      <c r="D23" s="275"/>
      <c r="E23" s="848"/>
    </row>
    <row r="24" spans="1:5" ht="15" customHeight="1" x14ac:dyDescent="0.3">
      <c r="A24" s="843" t="s">
        <v>763</v>
      </c>
      <c r="B24" s="858" t="s">
        <v>762</v>
      </c>
      <c r="C24" s="274" t="s">
        <v>759</v>
      </c>
      <c r="D24" s="274"/>
      <c r="E24" s="846" t="s">
        <v>3068</v>
      </c>
    </row>
    <row r="25" spans="1:5" x14ac:dyDescent="0.3">
      <c r="A25" s="844"/>
      <c r="B25" s="832"/>
      <c r="C25" s="2" t="s">
        <v>758</v>
      </c>
      <c r="D25" s="2"/>
      <c r="E25" s="847"/>
    </row>
    <row r="26" spans="1:5" x14ac:dyDescent="0.3">
      <c r="A26" s="844"/>
      <c r="B26" s="832"/>
      <c r="C26" s="2" t="s">
        <v>757</v>
      </c>
      <c r="D26" s="2"/>
      <c r="E26" s="847"/>
    </row>
    <row r="27" spans="1:5" x14ac:dyDescent="0.3">
      <c r="A27" s="844"/>
      <c r="B27" s="832"/>
      <c r="C27" s="2" t="s">
        <v>756</v>
      </c>
      <c r="D27" s="2"/>
      <c r="E27" s="847"/>
    </row>
    <row r="28" spans="1:5" x14ac:dyDescent="0.3">
      <c r="A28" s="844"/>
      <c r="B28" s="832"/>
      <c r="C28" s="2" t="s">
        <v>755</v>
      </c>
      <c r="D28" s="2"/>
      <c r="E28" s="847"/>
    </row>
    <row r="29" spans="1:5" ht="15" thickBot="1" x14ac:dyDescent="0.35">
      <c r="A29" s="844"/>
      <c r="B29" s="833"/>
      <c r="C29" s="65" t="s">
        <v>754</v>
      </c>
      <c r="D29" s="65"/>
      <c r="E29" s="847"/>
    </row>
    <row r="30" spans="1:5" x14ac:dyDescent="0.3">
      <c r="A30" s="844"/>
      <c r="B30" s="832" t="s">
        <v>761</v>
      </c>
      <c r="C30" s="66" t="s">
        <v>759</v>
      </c>
      <c r="D30" s="66"/>
      <c r="E30" s="847"/>
    </row>
    <row r="31" spans="1:5" x14ac:dyDescent="0.3">
      <c r="A31" s="844"/>
      <c r="B31" s="832"/>
      <c r="C31" s="2" t="s">
        <v>758</v>
      </c>
      <c r="D31" s="2"/>
      <c r="E31" s="847"/>
    </row>
    <row r="32" spans="1:5" x14ac:dyDescent="0.3">
      <c r="A32" s="844"/>
      <c r="B32" s="832"/>
      <c r="C32" s="2" t="s">
        <v>757</v>
      </c>
      <c r="D32" s="2"/>
      <c r="E32" s="847"/>
    </row>
    <row r="33" spans="1:5" x14ac:dyDescent="0.3">
      <c r="A33" s="844"/>
      <c r="B33" s="832"/>
      <c r="C33" s="2" t="s">
        <v>756</v>
      </c>
      <c r="D33" s="2"/>
      <c r="E33" s="847"/>
    </row>
    <row r="34" spans="1:5" x14ac:dyDescent="0.3">
      <c r="A34" s="844"/>
      <c r="B34" s="832"/>
      <c r="C34" s="2" t="s">
        <v>755</v>
      </c>
      <c r="D34" s="2"/>
      <c r="E34" s="847"/>
    </row>
    <row r="35" spans="1:5" ht="15" thickBot="1" x14ac:dyDescent="0.35">
      <c r="A35" s="845"/>
      <c r="B35" s="833"/>
      <c r="C35" s="65" t="s">
        <v>754</v>
      </c>
      <c r="D35" s="65"/>
      <c r="E35" s="848"/>
    </row>
    <row r="36" spans="1:5" x14ac:dyDescent="0.3">
      <c r="A36" s="843" t="s">
        <v>760</v>
      </c>
      <c r="B36" s="861" t="s">
        <v>759</v>
      </c>
      <c r="C36" s="862"/>
      <c r="D36" s="278"/>
      <c r="E36" s="846" t="s">
        <v>3069</v>
      </c>
    </row>
    <row r="37" spans="1:5" x14ac:dyDescent="0.3">
      <c r="A37" s="844"/>
      <c r="B37" s="849" t="s">
        <v>758</v>
      </c>
      <c r="C37" s="577"/>
      <c r="D37" s="276"/>
      <c r="E37" s="847"/>
    </row>
    <row r="38" spans="1:5" x14ac:dyDescent="0.3">
      <c r="A38" s="844"/>
      <c r="B38" s="849" t="s">
        <v>757</v>
      </c>
      <c r="C38" s="577"/>
      <c r="D38" s="276"/>
      <c r="E38" s="847"/>
    </row>
    <row r="39" spans="1:5" x14ac:dyDescent="0.3">
      <c r="A39" s="844"/>
      <c r="B39" s="849" t="s">
        <v>756</v>
      </c>
      <c r="C39" s="577"/>
      <c r="D39" s="276"/>
      <c r="E39" s="847"/>
    </row>
    <row r="40" spans="1:5" x14ac:dyDescent="0.3">
      <c r="A40" s="844"/>
      <c r="B40" s="849" t="s">
        <v>755</v>
      </c>
      <c r="C40" s="577"/>
      <c r="D40" s="276"/>
      <c r="E40" s="847"/>
    </row>
    <row r="41" spans="1:5" ht="15" thickBot="1" x14ac:dyDescent="0.35">
      <c r="A41" s="845"/>
      <c r="B41" s="854" t="s">
        <v>754</v>
      </c>
      <c r="C41" s="855"/>
      <c r="D41" s="275"/>
      <c r="E41" s="84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F14" sqref="F14"/>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701" t="s">
        <v>752</v>
      </c>
      <c r="B2" s="702"/>
      <c r="C2" s="702"/>
      <c r="D2" s="857"/>
    </row>
    <row r="3" spans="1:4" ht="15" thickBot="1" x14ac:dyDescent="0.35">
      <c r="A3" s="540"/>
      <c r="B3" s="541"/>
      <c r="C3" s="541"/>
      <c r="D3" s="542"/>
    </row>
    <row r="4" spans="1:4" ht="15" customHeight="1" x14ac:dyDescent="0.3">
      <c r="A4" s="543" t="s">
        <v>752</v>
      </c>
      <c r="B4" s="544"/>
      <c r="C4" s="544"/>
      <c r="D4" s="859" t="s">
        <v>3172</v>
      </c>
    </row>
    <row r="5" spans="1:4" ht="40.5" customHeight="1" thickBot="1" x14ac:dyDescent="0.35">
      <c r="A5" s="545"/>
      <c r="B5" s="546"/>
      <c r="C5" s="546"/>
      <c r="D5" s="860"/>
    </row>
    <row r="6" spans="1:4" ht="15" customHeight="1" thickBot="1" x14ac:dyDescent="0.35">
      <c r="A6" s="354" t="s">
        <v>3062</v>
      </c>
      <c r="B6" s="355"/>
      <c r="C6" s="353" t="s">
        <v>14</v>
      </c>
      <c r="D6" s="316"/>
    </row>
    <row r="7" spans="1:4" ht="36.75" customHeight="1" x14ac:dyDescent="0.3">
      <c r="A7" s="863" t="s">
        <v>3125</v>
      </c>
      <c r="B7" s="864"/>
      <c r="C7" s="68" t="s">
        <v>100</v>
      </c>
      <c r="D7" s="867" t="s">
        <v>780</v>
      </c>
    </row>
    <row r="8" spans="1:4" ht="15" customHeight="1" x14ac:dyDescent="0.3">
      <c r="A8" s="865"/>
      <c r="B8" s="866"/>
      <c r="C8" s="67" t="s">
        <v>99</v>
      </c>
      <c r="D8" s="868"/>
    </row>
    <row r="9" spans="1:4" ht="15" customHeight="1" x14ac:dyDescent="0.3">
      <c r="A9" s="844" t="s">
        <v>779</v>
      </c>
      <c r="B9" s="73" t="s">
        <v>778</v>
      </c>
      <c r="C9" s="73"/>
      <c r="D9" s="868"/>
    </row>
    <row r="10" spans="1:4" x14ac:dyDescent="0.3">
      <c r="A10" s="844"/>
      <c r="B10" s="71" t="s">
        <v>777</v>
      </c>
      <c r="C10" s="71"/>
      <c r="D10" s="868"/>
    </row>
    <row r="11" spans="1:4" ht="15" thickBot="1" x14ac:dyDescent="0.35">
      <c r="A11" s="845"/>
      <c r="B11" s="69" t="s">
        <v>776</v>
      </c>
      <c r="C11" s="69"/>
      <c r="D11" s="869"/>
    </row>
    <row r="12" spans="1:4" x14ac:dyDescent="0.3">
      <c r="A12" s="843" t="s">
        <v>775</v>
      </c>
      <c r="B12" s="23" t="s">
        <v>774</v>
      </c>
      <c r="C12" s="23"/>
      <c r="D12" s="525" t="s">
        <v>773</v>
      </c>
    </row>
    <row r="13" spans="1:4" x14ac:dyDescent="0.3">
      <c r="A13" s="844"/>
      <c r="B13" s="71" t="s">
        <v>772</v>
      </c>
      <c r="C13" s="71"/>
      <c r="D13" s="526"/>
    </row>
    <row r="14" spans="1:4" ht="26.4" x14ac:dyDescent="0.3">
      <c r="A14" s="844"/>
      <c r="B14" s="71" t="s">
        <v>3015</v>
      </c>
      <c r="C14" s="71"/>
      <c r="D14" s="526"/>
    </row>
    <row r="15" spans="1:4" ht="27" thickBot="1" x14ac:dyDescent="0.35">
      <c r="A15" s="845"/>
      <c r="B15" s="69" t="s">
        <v>771</v>
      </c>
      <c r="C15" s="69"/>
      <c r="D15" s="527"/>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36" t="s">
        <v>3011</v>
      </c>
      <c r="B1" s="537"/>
      <c r="C1" s="537"/>
      <c r="D1" s="537"/>
      <c r="E1" s="260"/>
    </row>
    <row r="2" spans="1:5" x14ac:dyDescent="0.3">
      <c r="A2" s="538" t="s">
        <v>788</v>
      </c>
      <c r="B2" s="539"/>
      <c r="C2" s="539"/>
      <c r="D2" s="539"/>
      <c r="E2" s="279"/>
    </row>
    <row r="3" spans="1:5" ht="15" thickBot="1" x14ac:dyDescent="0.35">
      <c r="A3" s="540"/>
      <c r="B3" s="541"/>
      <c r="C3" s="541"/>
      <c r="D3" s="541"/>
      <c r="E3" s="542"/>
    </row>
    <row r="4" spans="1:5" ht="30.75" customHeight="1" x14ac:dyDescent="0.3">
      <c r="A4" s="543" t="s">
        <v>788</v>
      </c>
      <c r="B4" s="544"/>
      <c r="C4" s="544"/>
      <c r="D4" s="544"/>
      <c r="E4" s="547" t="s">
        <v>3173</v>
      </c>
    </row>
    <row r="5" spans="1:5" ht="20.100000000000001" customHeight="1" thickBot="1" x14ac:dyDescent="0.35">
      <c r="A5" s="545"/>
      <c r="B5" s="546"/>
      <c r="C5" s="546"/>
      <c r="D5" s="546"/>
      <c r="E5" s="548"/>
    </row>
    <row r="6" spans="1:5" ht="15.9" customHeight="1" thickBot="1" x14ac:dyDescent="0.35">
      <c r="A6" s="759" t="s">
        <v>3062</v>
      </c>
      <c r="B6" s="760"/>
      <c r="C6" s="761"/>
      <c r="D6" s="334" t="s">
        <v>14</v>
      </c>
      <c r="E6" s="5"/>
    </row>
    <row r="7" spans="1:5" ht="16.5" customHeight="1" x14ac:dyDescent="0.3">
      <c r="A7" s="523" t="s">
        <v>51</v>
      </c>
      <c r="B7" s="552"/>
      <c r="C7" s="524"/>
      <c r="D7" s="137"/>
      <c r="E7" s="525" t="s">
        <v>50</v>
      </c>
    </row>
    <row r="8" spans="1:5" ht="30" customHeight="1" thickBot="1" x14ac:dyDescent="0.35">
      <c r="A8" s="870" t="s">
        <v>790</v>
      </c>
      <c r="B8" s="871"/>
      <c r="C8" s="872"/>
      <c r="D8" s="149"/>
      <c r="E8" s="526"/>
    </row>
    <row r="9" spans="1:5" ht="30" customHeight="1" thickBot="1" x14ac:dyDescent="0.35">
      <c r="A9" s="520" t="s">
        <v>789</v>
      </c>
      <c r="B9" s="521"/>
      <c r="C9" s="522"/>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05"/>
  <sheetViews>
    <sheetView topLeftCell="A4" zoomScaleNormal="100" zoomScaleSheetLayoutView="100" workbookViewId="0">
      <selection activeCell="D15" sqref="D15"/>
    </sheetView>
  </sheetViews>
  <sheetFormatPr defaultRowHeight="14.4" outlineLevelRow="1" x14ac:dyDescent="0.3"/>
  <cols>
    <col min="1" max="1" width="21.6640625" customWidth="1"/>
    <col min="2" max="2" width="35.5546875" customWidth="1"/>
    <col min="3" max="3" width="39" customWidth="1"/>
    <col min="4" max="4" width="32" customWidth="1"/>
    <col min="5" max="5" width="15" customWidth="1"/>
    <col min="7" max="7" width="11" bestFit="1" customWidth="1"/>
    <col min="8" max="8" width="14.6640625" bestFit="1" customWidth="1"/>
  </cols>
  <sheetData>
    <row r="1" spans="1:8" x14ac:dyDescent="0.3">
      <c r="A1" s="536" t="s">
        <v>867</v>
      </c>
      <c r="B1" s="537"/>
      <c r="C1" s="537"/>
      <c r="D1" s="537"/>
      <c r="E1" s="260"/>
    </row>
    <row r="2" spans="1:8" x14ac:dyDescent="0.3">
      <c r="A2" s="538" t="s">
        <v>52</v>
      </c>
      <c r="B2" s="539"/>
      <c r="C2" s="539"/>
      <c r="D2" s="539"/>
      <c r="E2" s="279"/>
    </row>
    <row r="3" spans="1:8" ht="15" thickBot="1" x14ac:dyDescent="0.35">
      <c r="A3" s="540"/>
      <c r="B3" s="541"/>
      <c r="C3" s="541"/>
      <c r="D3" s="541"/>
      <c r="E3" s="542"/>
    </row>
    <row r="4" spans="1:8" x14ac:dyDescent="0.3">
      <c r="A4" s="543" t="s">
        <v>52</v>
      </c>
      <c r="B4" s="544"/>
      <c r="C4" s="544"/>
      <c r="D4" s="544"/>
      <c r="E4" s="547" t="s">
        <v>3162</v>
      </c>
    </row>
    <row r="5" spans="1:8" ht="44.25" customHeight="1" thickBot="1" x14ac:dyDescent="0.35">
      <c r="A5" s="545"/>
      <c r="B5" s="546"/>
      <c r="C5" s="546"/>
      <c r="D5" s="546"/>
      <c r="E5" s="548"/>
    </row>
    <row r="6" spans="1:8" ht="15" thickBot="1" x14ac:dyDescent="0.35">
      <c r="A6" s="549" t="s">
        <v>3062</v>
      </c>
      <c r="B6" s="550"/>
      <c r="C6" s="551"/>
      <c r="D6" s="397">
        <f>+Obsah!$C$4</f>
        <v>43830</v>
      </c>
      <c r="E6" s="5"/>
    </row>
    <row r="7" spans="1:8" x14ac:dyDescent="0.3">
      <c r="A7" s="523" t="s">
        <v>51</v>
      </c>
      <c r="B7" s="552"/>
      <c r="C7" s="524"/>
      <c r="D7" s="137" t="s">
        <v>3243</v>
      </c>
      <c r="E7" s="525" t="s">
        <v>50</v>
      </c>
    </row>
    <row r="8" spans="1:8" x14ac:dyDescent="0.3">
      <c r="A8" s="528" t="s">
        <v>49</v>
      </c>
      <c r="B8" s="553"/>
      <c r="C8" s="529"/>
      <c r="D8" s="7" t="s">
        <v>3244</v>
      </c>
      <c r="E8" s="526"/>
    </row>
    <row r="9" spans="1:8" x14ac:dyDescent="0.3">
      <c r="A9" s="528" t="s">
        <v>48</v>
      </c>
      <c r="B9" s="553"/>
      <c r="C9" s="529"/>
      <c r="D9" s="7" t="s">
        <v>3245</v>
      </c>
      <c r="E9" s="526"/>
    </row>
    <row r="10" spans="1:8" ht="15" thickBot="1" x14ac:dyDescent="0.35">
      <c r="A10" s="530" t="s">
        <v>47</v>
      </c>
      <c r="B10" s="535"/>
      <c r="C10" s="531"/>
      <c r="D10" s="104" t="s">
        <v>3246</v>
      </c>
      <c r="E10" s="527"/>
    </row>
    <row r="11" spans="1:8" x14ac:dyDescent="0.3">
      <c r="A11" s="523" t="s">
        <v>46</v>
      </c>
      <c r="B11" s="552"/>
      <c r="C11" s="524"/>
      <c r="D11" s="138">
        <v>36367</v>
      </c>
      <c r="E11" s="525" t="s">
        <v>45</v>
      </c>
    </row>
    <row r="12" spans="1:8" x14ac:dyDescent="0.3">
      <c r="A12" s="528" t="s">
        <v>44</v>
      </c>
      <c r="B12" s="553"/>
      <c r="C12" s="529"/>
      <c r="D12" s="139">
        <v>43009</v>
      </c>
      <c r="E12" s="526"/>
    </row>
    <row r="13" spans="1:8" ht="15" thickBot="1" x14ac:dyDescent="0.35">
      <c r="A13" s="530" t="s">
        <v>43</v>
      </c>
      <c r="B13" s="535"/>
      <c r="C13" s="531"/>
      <c r="D13" s="104" t="s">
        <v>3247</v>
      </c>
      <c r="E13" s="527"/>
    </row>
    <row r="14" spans="1:8" ht="15" thickBot="1" x14ac:dyDescent="0.35">
      <c r="A14" s="520" t="s">
        <v>42</v>
      </c>
      <c r="B14" s="521"/>
      <c r="C14" s="522"/>
      <c r="D14" s="398">
        <v>35000000</v>
      </c>
      <c r="E14" s="296" t="s">
        <v>41</v>
      </c>
    </row>
    <row r="15" spans="1:8" ht="15" thickBot="1" x14ac:dyDescent="0.35">
      <c r="A15" s="520" t="s">
        <v>40</v>
      </c>
      <c r="B15" s="521"/>
      <c r="C15" s="522"/>
      <c r="D15" s="398">
        <v>62211012.289999999</v>
      </c>
      <c r="E15" s="4" t="s">
        <v>39</v>
      </c>
      <c r="H15" s="475"/>
    </row>
    <row r="16" spans="1:8" x14ac:dyDescent="0.3">
      <c r="A16" s="532" t="s">
        <v>38</v>
      </c>
      <c r="B16" s="523" t="s">
        <v>37</v>
      </c>
      <c r="C16" s="524"/>
      <c r="D16" s="138"/>
      <c r="E16" s="525" t="s">
        <v>36</v>
      </c>
      <c r="H16" s="475"/>
    </row>
    <row r="17" spans="1:5" x14ac:dyDescent="0.3">
      <c r="A17" s="533"/>
      <c r="B17" s="528" t="s">
        <v>30</v>
      </c>
      <c r="C17" s="529"/>
      <c r="D17" s="139"/>
      <c r="E17" s="526"/>
    </row>
    <row r="18" spans="1:5" ht="15" thickBot="1" x14ac:dyDescent="0.35">
      <c r="A18" s="534"/>
      <c r="B18" s="530" t="s">
        <v>29</v>
      </c>
      <c r="C18" s="531"/>
      <c r="D18" s="104"/>
      <c r="E18" s="527"/>
    </row>
    <row r="19" spans="1:5" ht="24.75" customHeight="1" thickBot="1" x14ac:dyDescent="0.35">
      <c r="A19" s="554" t="s">
        <v>3014</v>
      </c>
      <c r="B19" s="555"/>
      <c r="C19" s="556"/>
      <c r="D19" s="140"/>
      <c r="E19" s="4" t="s">
        <v>35</v>
      </c>
    </row>
    <row r="20" spans="1:5" ht="24.75" customHeight="1" x14ac:dyDescent="0.3">
      <c r="A20" s="565" t="s">
        <v>34</v>
      </c>
      <c r="B20" s="563" t="s">
        <v>33</v>
      </c>
      <c r="C20" s="564"/>
      <c r="D20" s="83" t="s">
        <v>3248</v>
      </c>
      <c r="E20" s="525" t="s">
        <v>32</v>
      </c>
    </row>
    <row r="21" spans="1:5" ht="25.5" customHeight="1" x14ac:dyDescent="0.3">
      <c r="A21" s="566"/>
      <c r="B21" s="569" t="s">
        <v>31</v>
      </c>
      <c r="C21" s="3" t="s">
        <v>3210</v>
      </c>
      <c r="D21" s="356"/>
      <c r="E21" s="562"/>
    </row>
    <row r="22" spans="1:5" x14ac:dyDescent="0.3">
      <c r="A22" s="566"/>
      <c r="B22" s="569"/>
      <c r="C22" s="122" t="s">
        <v>30</v>
      </c>
      <c r="D22" s="356"/>
      <c r="E22" s="562"/>
    </row>
    <row r="23" spans="1:5" x14ac:dyDescent="0.3">
      <c r="A23" s="566"/>
      <c r="B23" s="569"/>
      <c r="C23" s="122" t="s">
        <v>29</v>
      </c>
      <c r="D23" s="8"/>
      <c r="E23" s="562"/>
    </row>
    <row r="24" spans="1:5" x14ac:dyDescent="0.3">
      <c r="A24" s="566"/>
      <c r="B24" s="569"/>
      <c r="C24" s="122" t="s">
        <v>28</v>
      </c>
      <c r="D24" s="70"/>
      <c r="E24" s="562"/>
    </row>
    <row r="25" spans="1:5" ht="15" customHeight="1" x14ac:dyDescent="0.3">
      <c r="A25" s="566"/>
      <c r="B25" s="570"/>
      <c r="C25" s="122" t="s">
        <v>24</v>
      </c>
      <c r="D25" s="356"/>
      <c r="E25" s="562"/>
    </row>
    <row r="26" spans="1:5" x14ac:dyDescent="0.3">
      <c r="A26" s="566"/>
      <c r="B26" s="571" t="s">
        <v>27</v>
      </c>
      <c r="C26" s="122" t="s">
        <v>26</v>
      </c>
      <c r="D26" s="399">
        <v>93000</v>
      </c>
      <c r="E26" s="562"/>
    </row>
    <row r="27" spans="1:5" ht="26.4" x14ac:dyDescent="0.3">
      <c r="A27" s="566"/>
      <c r="B27" s="569"/>
      <c r="C27" s="122" t="s">
        <v>25</v>
      </c>
      <c r="D27" s="141"/>
      <c r="E27" s="562"/>
    </row>
    <row r="28" spans="1:5" ht="38.25" customHeight="1" thickBot="1" x14ac:dyDescent="0.35">
      <c r="A28" s="566"/>
      <c r="B28" s="569"/>
      <c r="C28" s="268" t="s">
        <v>3211</v>
      </c>
      <c r="D28" s="357"/>
      <c r="E28" s="562"/>
    </row>
    <row r="29" spans="1:5" ht="30" customHeight="1" x14ac:dyDescent="0.3">
      <c r="A29" s="567" t="s">
        <v>2977</v>
      </c>
      <c r="B29" s="585" t="s">
        <v>2978</v>
      </c>
      <c r="C29" s="585"/>
      <c r="D29" s="400">
        <v>0</v>
      </c>
      <c r="E29" s="525" t="s">
        <v>23</v>
      </c>
    </row>
    <row r="30" spans="1:5" ht="34.5" customHeight="1" thickBot="1" x14ac:dyDescent="0.35">
      <c r="A30" s="568"/>
      <c r="B30" s="586" t="s">
        <v>2979</v>
      </c>
      <c r="C30" s="586"/>
      <c r="D30" s="401">
        <v>0</v>
      </c>
      <c r="E30" s="526"/>
    </row>
    <row r="31" spans="1:5" ht="15" customHeight="1" x14ac:dyDescent="0.3">
      <c r="A31" s="559" t="s">
        <v>2977</v>
      </c>
      <c r="B31" s="560"/>
      <c r="C31" s="560"/>
      <c r="D31" s="561"/>
      <c r="E31" s="557" t="s">
        <v>3063</v>
      </c>
    </row>
    <row r="32" spans="1:5" ht="15" customHeight="1" x14ac:dyDescent="0.3">
      <c r="A32" s="575" t="s">
        <v>22</v>
      </c>
      <c r="B32" s="576"/>
      <c r="C32" s="577"/>
      <c r="D32" s="248" t="s">
        <v>3249</v>
      </c>
      <c r="E32" s="526"/>
    </row>
    <row r="33" spans="1:5" ht="15" customHeight="1" x14ac:dyDescent="0.3">
      <c r="A33" s="578" t="s">
        <v>21</v>
      </c>
      <c r="B33" s="579"/>
      <c r="C33" s="2" t="s">
        <v>20</v>
      </c>
      <c r="D33" s="156" t="s">
        <v>3250</v>
      </c>
      <c r="E33" s="526"/>
    </row>
    <row r="34" spans="1:5" x14ac:dyDescent="0.3">
      <c r="A34" s="580"/>
      <c r="B34" s="581"/>
      <c r="C34" s="2" t="s">
        <v>19</v>
      </c>
      <c r="D34" s="156" t="s">
        <v>3251</v>
      </c>
      <c r="E34" s="526"/>
    </row>
    <row r="35" spans="1:5" x14ac:dyDescent="0.3">
      <c r="A35" s="582"/>
      <c r="B35" s="583"/>
      <c r="C35" s="1" t="s">
        <v>18</v>
      </c>
      <c r="D35" s="402">
        <v>39629</v>
      </c>
      <c r="E35" s="526"/>
    </row>
    <row r="36" spans="1:5" ht="15" customHeight="1" x14ac:dyDescent="0.3">
      <c r="A36" s="572" t="s">
        <v>17</v>
      </c>
      <c r="B36" s="573"/>
      <c r="C36" s="573"/>
      <c r="D36" s="574"/>
      <c r="E36" s="526"/>
    </row>
    <row r="37" spans="1:5" x14ac:dyDescent="0.3">
      <c r="A37" s="232" t="s">
        <v>3252</v>
      </c>
      <c r="B37" s="27"/>
      <c r="C37" s="27"/>
      <c r="D37" s="27"/>
      <c r="E37" s="526"/>
    </row>
    <row r="38" spans="1:5" ht="15" customHeight="1" outlineLevel="1" x14ac:dyDescent="0.3">
      <c r="A38" s="228" t="s">
        <v>3253</v>
      </c>
      <c r="B38" s="229"/>
      <c r="C38" s="229"/>
      <c r="D38" s="229"/>
      <c r="E38" s="526"/>
    </row>
    <row r="39" spans="1:5" ht="15" customHeight="1" outlineLevel="1" x14ac:dyDescent="0.3">
      <c r="A39" s="230" t="s">
        <v>3601</v>
      </c>
      <c r="B39" s="37"/>
      <c r="C39" s="37"/>
      <c r="D39" s="37"/>
      <c r="E39" s="526"/>
    </row>
    <row r="40" spans="1:5" ht="15" customHeight="1" outlineLevel="1" x14ac:dyDescent="0.3">
      <c r="A40" s="584" t="s">
        <v>3254</v>
      </c>
      <c r="B40" s="573"/>
      <c r="C40" s="573"/>
      <c r="D40" s="574"/>
      <c r="E40" s="526"/>
    </row>
    <row r="41" spans="1:5" ht="15" customHeight="1" outlineLevel="1" x14ac:dyDescent="0.3">
      <c r="A41" s="229" t="s">
        <v>3255</v>
      </c>
      <c r="B41" s="37"/>
      <c r="C41" s="37"/>
      <c r="D41" s="37"/>
      <c r="E41" s="526"/>
    </row>
    <row r="42" spans="1:5" ht="15" customHeight="1" outlineLevel="1" x14ac:dyDescent="0.3">
      <c r="A42" s="37" t="s">
        <v>3597</v>
      </c>
      <c r="B42" s="37"/>
      <c r="C42" s="37"/>
      <c r="D42" s="37"/>
      <c r="E42" s="526"/>
    </row>
    <row r="43" spans="1:5" ht="15" customHeight="1" outlineLevel="1" x14ac:dyDescent="0.3">
      <c r="A43" s="37" t="s">
        <v>3256</v>
      </c>
      <c r="B43" s="37"/>
      <c r="C43" s="37"/>
      <c r="D43" s="37"/>
      <c r="E43" s="526"/>
    </row>
    <row r="44" spans="1:5" ht="15" customHeight="1" outlineLevel="1" x14ac:dyDescent="0.3">
      <c r="A44" s="37" t="s">
        <v>3587</v>
      </c>
      <c r="B44" s="37"/>
      <c r="C44" s="37"/>
      <c r="D44" s="37"/>
      <c r="E44" s="526"/>
    </row>
    <row r="45" spans="1:5" ht="15" customHeight="1" outlineLevel="1" x14ac:dyDescent="0.3">
      <c r="A45" s="37" t="s">
        <v>3588</v>
      </c>
      <c r="B45" s="37"/>
      <c r="C45" s="37"/>
      <c r="D45" s="37"/>
      <c r="E45" s="526"/>
    </row>
    <row r="46" spans="1:5" ht="15" customHeight="1" outlineLevel="1" x14ac:dyDescent="0.3">
      <c r="C46" s="37"/>
      <c r="D46" s="37"/>
      <c r="E46" s="526"/>
    </row>
    <row r="47" spans="1:5" ht="15" customHeight="1" outlineLevel="1" x14ac:dyDescent="0.3">
      <c r="A47" s="575" t="s">
        <v>22</v>
      </c>
      <c r="B47" s="576"/>
      <c r="C47" s="577"/>
      <c r="D47" s="248" t="s">
        <v>3257</v>
      </c>
      <c r="E47" s="526"/>
    </row>
    <row r="48" spans="1:5" ht="15" customHeight="1" outlineLevel="1" x14ac:dyDescent="0.3">
      <c r="A48" s="578" t="s">
        <v>21</v>
      </c>
      <c r="B48" s="579"/>
      <c r="C48" s="2" t="s">
        <v>20</v>
      </c>
      <c r="D48" s="156" t="s">
        <v>3250</v>
      </c>
      <c r="E48" s="526"/>
    </row>
    <row r="49" spans="1:5" ht="15" customHeight="1" outlineLevel="1" x14ac:dyDescent="0.3">
      <c r="A49" s="580"/>
      <c r="B49" s="581"/>
      <c r="C49" s="2" t="s">
        <v>19</v>
      </c>
      <c r="D49" s="156" t="s">
        <v>3258</v>
      </c>
      <c r="E49" s="526"/>
    </row>
    <row r="50" spans="1:5" ht="15" customHeight="1" outlineLevel="1" x14ac:dyDescent="0.3">
      <c r="A50" s="582"/>
      <c r="B50" s="583"/>
      <c r="C50" s="1" t="s">
        <v>18</v>
      </c>
      <c r="D50" s="402">
        <v>39629</v>
      </c>
      <c r="E50" s="526"/>
    </row>
    <row r="51" spans="1:5" ht="15" customHeight="1" outlineLevel="1" x14ac:dyDescent="0.3">
      <c r="A51" s="572" t="s">
        <v>17</v>
      </c>
      <c r="B51" s="573"/>
      <c r="C51" s="573"/>
      <c r="D51" s="574"/>
      <c r="E51" s="526"/>
    </row>
    <row r="52" spans="1:5" ht="15" customHeight="1" outlineLevel="1" x14ac:dyDescent="0.3">
      <c r="A52" s="232" t="s">
        <v>3602</v>
      </c>
      <c r="B52" s="27"/>
      <c r="C52" s="27"/>
      <c r="D52" s="27"/>
      <c r="E52" s="526"/>
    </row>
    <row r="53" spans="1:5" ht="15" customHeight="1" outlineLevel="1" x14ac:dyDescent="0.3">
      <c r="A53" s="584" t="s">
        <v>3254</v>
      </c>
      <c r="B53" s="573"/>
      <c r="C53" s="573"/>
      <c r="D53" s="574"/>
      <c r="E53" s="526"/>
    </row>
    <row r="54" spans="1:5" ht="15" customHeight="1" outlineLevel="1" x14ac:dyDescent="0.3">
      <c r="A54" s="228" t="s">
        <v>3259</v>
      </c>
      <c r="B54" s="229"/>
      <c r="C54" s="37"/>
      <c r="D54" s="37"/>
      <c r="E54" s="526"/>
    </row>
    <row r="55" spans="1:5" ht="15" customHeight="1" outlineLevel="1" x14ac:dyDescent="0.3">
      <c r="A55" s="230" t="s">
        <v>3260</v>
      </c>
      <c r="B55" s="37"/>
      <c r="C55" s="37"/>
      <c r="D55" s="37"/>
      <c r="E55" s="526"/>
    </row>
    <row r="56" spans="1:5" ht="15" customHeight="1" outlineLevel="1" x14ac:dyDescent="0.3">
      <c r="A56" s="230" t="s">
        <v>3261</v>
      </c>
      <c r="B56" s="37"/>
      <c r="C56" s="37"/>
      <c r="D56" s="37"/>
      <c r="E56" s="526"/>
    </row>
    <row r="57" spans="1:5" ht="15" customHeight="1" outlineLevel="1" x14ac:dyDescent="0.3">
      <c r="A57" s="230" t="s">
        <v>3262</v>
      </c>
      <c r="B57" s="37"/>
      <c r="C57" s="37"/>
      <c r="D57" s="37"/>
      <c r="E57" s="526"/>
    </row>
    <row r="58" spans="1:5" ht="15" customHeight="1" outlineLevel="1" x14ac:dyDescent="0.3">
      <c r="A58" s="575" t="s">
        <v>22</v>
      </c>
      <c r="B58" s="576"/>
      <c r="C58" s="577"/>
      <c r="D58" s="248" t="s">
        <v>3263</v>
      </c>
      <c r="E58" s="526"/>
    </row>
    <row r="59" spans="1:5" ht="15" customHeight="1" outlineLevel="1" x14ac:dyDescent="0.3">
      <c r="A59" s="578" t="s">
        <v>21</v>
      </c>
      <c r="B59" s="579"/>
      <c r="C59" s="2" t="s">
        <v>20</v>
      </c>
      <c r="D59" s="156" t="s">
        <v>3250</v>
      </c>
      <c r="E59" s="526"/>
    </row>
    <row r="60" spans="1:5" ht="15" customHeight="1" outlineLevel="1" x14ac:dyDescent="0.3">
      <c r="A60" s="580"/>
      <c r="B60" s="581"/>
      <c r="C60" s="2" t="s">
        <v>19</v>
      </c>
      <c r="D60" s="156" t="s">
        <v>3258</v>
      </c>
      <c r="E60" s="526"/>
    </row>
    <row r="61" spans="1:5" ht="15" customHeight="1" outlineLevel="1" x14ac:dyDescent="0.3">
      <c r="A61" s="582"/>
      <c r="B61" s="583"/>
      <c r="C61" s="1" t="s">
        <v>18</v>
      </c>
      <c r="D61" s="402">
        <v>39629</v>
      </c>
      <c r="E61" s="526"/>
    </row>
    <row r="62" spans="1:5" ht="15" customHeight="1" outlineLevel="1" x14ac:dyDescent="0.3">
      <c r="A62" s="572" t="s">
        <v>17</v>
      </c>
      <c r="B62" s="573"/>
      <c r="C62" s="573"/>
      <c r="D62" s="574"/>
      <c r="E62" s="526"/>
    </row>
    <row r="63" spans="1:5" ht="15" customHeight="1" outlineLevel="1" x14ac:dyDescent="0.3">
      <c r="A63" s="232" t="s">
        <v>3591</v>
      </c>
      <c r="B63" s="27"/>
      <c r="C63" s="27"/>
      <c r="D63" s="27"/>
      <c r="E63" s="526"/>
    </row>
    <row r="64" spans="1:5" ht="15" customHeight="1" outlineLevel="1" x14ac:dyDescent="0.3">
      <c r="A64" s="584" t="s">
        <v>3254</v>
      </c>
      <c r="B64" s="573"/>
      <c r="C64" s="573"/>
      <c r="D64" s="574"/>
      <c r="E64" s="526"/>
    </row>
    <row r="65" spans="1:5" ht="15" customHeight="1" outlineLevel="1" x14ac:dyDescent="0.3">
      <c r="A65" s="228" t="s">
        <v>3264</v>
      </c>
      <c r="B65" s="37"/>
      <c r="C65" s="37"/>
      <c r="D65" s="37"/>
      <c r="E65" s="526"/>
    </row>
    <row r="66" spans="1:5" ht="15" customHeight="1" outlineLevel="1" x14ac:dyDescent="0.3">
      <c r="A66" s="230" t="s">
        <v>3265</v>
      </c>
      <c r="B66" s="37"/>
      <c r="C66" s="37"/>
      <c r="D66" s="37"/>
      <c r="E66" s="526"/>
    </row>
    <row r="67" spans="1:5" ht="15" customHeight="1" outlineLevel="1" x14ac:dyDescent="0.3">
      <c r="A67" s="496" t="s">
        <v>3608</v>
      </c>
      <c r="B67" s="495"/>
      <c r="C67" s="495"/>
      <c r="D67" s="495"/>
      <c r="E67" s="526"/>
    </row>
    <row r="68" spans="1:5" ht="15" customHeight="1" outlineLevel="1" x14ac:dyDescent="0.3">
      <c r="A68" s="575" t="s">
        <v>22</v>
      </c>
      <c r="B68" s="576"/>
      <c r="C68" s="577"/>
      <c r="D68" s="248" t="s">
        <v>3266</v>
      </c>
      <c r="E68" s="526"/>
    </row>
    <row r="69" spans="1:5" ht="15" customHeight="1" outlineLevel="1" x14ac:dyDescent="0.3">
      <c r="A69" s="578" t="s">
        <v>21</v>
      </c>
      <c r="B69" s="579"/>
      <c r="C69" s="2" t="s">
        <v>20</v>
      </c>
      <c r="D69" s="156" t="s">
        <v>3267</v>
      </c>
      <c r="E69" s="526"/>
    </row>
    <row r="70" spans="1:5" ht="15" customHeight="1" outlineLevel="1" x14ac:dyDescent="0.3">
      <c r="A70" s="580"/>
      <c r="B70" s="581"/>
      <c r="C70" s="2" t="s">
        <v>19</v>
      </c>
      <c r="D70" s="156" t="s">
        <v>3273</v>
      </c>
      <c r="E70" s="526"/>
    </row>
    <row r="71" spans="1:5" ht="15" customHeight="1" outlineLevel="1" x14ac:dyDescent="0.3">
      <c r="A71" s="582"/>
      <c r="B71" s="583"/>
      <c r="C71" s="1" t="s">
        <v>18</v>
      </c>
      <c r="D71" s="402">
        <v>42870</v>
      </c>
      <c r="E71" s="526"/>
    </row>
    <row r="72" spans="1:5" ht="15" customHeight="1" outlineLevel="1" x14ac:dyDescent="0.3">
      <c r="A72" s="572" t="s">
        <v>17</v>
      </c>
      <c r="B72" s="573"/>
      <c r="C72" s="573"/>
      <c r="D72" s="574"/>
      <c r="E72" s="526"/>
    </row>
    <row r="73" spans="1:5" ht="15" customHeight="1" outlineLevel="1" x14ac:dyDescent="0.3">
      <c r="A73" s="232" t="s">
        <v>3592</v>
      </c>
      <c r="B73" s="27"/>
      <c r="C73" s="27"/>
      <c r="D73" s="27"/>
      <c r="E73" s="526"/>
    </row>
    <row r="74" spans="1:5" ht="15" customHeight="1" outlineLevel="1" x14ac:dyDescent="0.3">
      <c r="A74" s="584" t="s">
        <v>3254</v>
      </c>
      <c r="B74" s="573"/>
      <c r="C74" s="573"/>
      <c r="D74" s="574"/>
      <c r="E74" s="526"/>
    </row>
    <row r="75" spans="1:5" ht="15" customHeight="1" outlineLevel="1" x14ac:dyDescent="0.3">
      <c r="A75" s="228" t="s">
        <v>3589</v>
      </c>
      <c r="B75" s="490"/>
      <c r="C75" s="490"/>
      <c r="D75" s="490"/>
      <c r="E75" s="526"/>
    </row>
    <row r="76" spans="1:5" ht="15" customHeight="1" outlineLevel="1" x14ac:dyDescent="0.3">
      <c r="A76" s="230" t="s">
        <v>3590</v>
      </c>
      <c r="B76" s="37"/>
      <c r="C76" s="37"/>
      <c r="D76" s="37"/>
      <c r="E76" s="526"/>
    </row>
    <row r="77" spans="1:5" ht="15" customHeight="1" outlineLevel="1" x14ac:dyDescent="0.3">
      <c r="A77" s="496" t="s">
        <v>3605</v>
      </c>
      <c r="B77" s="492"/>
      <c r="C77" s="492"/>
      <c r="D77" s="492"/>
      <c r="E77" s="526"/>
    </row>
    <row r="78" spans="1:5" ht="15" customHeight="1" outlineLevel="1" x14ac:dyDescent="0.3">
      <c r="A78" s="575" t="s">
        <v>22</v>
      </c>
      <c r="B78" s="576"/>
      <c r="C78" s="577"/>
      <c r="D78" s="248" t="s">
        <v>3270</v>
      </c>
      <c r="E78" s="526"/>
    </row>
    <row r="79" spans="1:5" ht="15" customHeight="1" outlineLevel="1" x14ac:dyDescent="0.3">
      <c r="A79" s="578" t="s">
        <v>21</v>
      </c>
      <c r="B79" s="579"/>
      <c r="C79" s="2" t="s">
        <v>20</v>
      </c>
      <c r="D79" s="156" t="s">
        <v>3267</v>
      </c>
      <c r="E79" s="526"/>
    </row>
    <row r="80" spans="1:5" ht="15" customHeight="1" outlineLevel="1" x14ac:dyDescent="0.3">
      <c r="A80" s="580"/>
      <c r="B80" s="581"/>
      <c r="C80" s="2" t="s">
        <v>19</v>
      </c>
      <c r="D80" s="156" t="s">
        <v>3271</v>
      </c>
      <c r="E80" s="526"/>
    </row>
    <row r="81" spans="1:5" ht="15" customHeight="1" outlineLevel="1" x14ac:dyDescent="0.3">
      <c r="A81" s="582"/>
      <c r="B81" s="583"/>
      <c r="C81" s="1" t="s">
        <v>18</v>
      </c>
      <c r="D81" s="402">
        <v>39629</v>
      </c>
      <c r="E81" s="526"/>
    </row>
    <row r="82" spans="1:5" ht="15" customHeight="1" outlineLevel="1" x14ac:dyDescent="0.3">
      <c r="A82" s="572" t="s">
        <v>17</v>
      </c>
      <c r="B82" s="573"/>
      <c r="C82" s="573"/>
      <c r="D82" s="574"/>
      <c r="E82" s="526"/>
    </row>
    <row r="83" spans="1:5" ht="15" customHeight="1" outlineLevel="1" x14ac:dyDescent="0.3">
      <c r="A83" s="232" t="s">
        <v>3603</v>
      </c>
      <c r="B83" s="27"/>
      <c r="C83" s="27"/>
      <c r="D83" s="27"/>
      <c r="E83" s="526"/>
    </row>
    <row r="84" spans="1:5" ht="15" customHeight="1" outlineLevel="1" x14ac:dyDescent="0.3">
      <c r="A84" s="584" t="s">
        <v>3254</v>
      </c>
      <c r="B84" s="573"/>
      <c r="C84" s="573"/>
      <c r="D84" s="574"/>
      <c r="E84" s="526"/>
    </row>
    <row r="85" spans="1:5" ht="15" customHeight="1" outlineLevel="1" x14ac:dyDescent="0.3">
      <c r="A85" s="231" t="s">
        <v>3269</v>
      </c>
      <c r="B85" s="37"/>
      <c r="C85" s="37"/>
      <c r="D85" s="37"/>
      <c r="E85" s="526"/>
    </row>
    <row r="86" spans="1:5" ht="15" customHeight="1" outlineLevel="1" x14ac:dyDescent="0.3">
      <c r="A86" s="575" t="s">
        <v>22</v>
      </c>
      <c r="B86" s="576"/>
      <c r="C86" s="577"/>
      <c r="D86" s="248" t="s">
        <v>3272</v>
      </c>
      <c r="E86" s="526"/>
    </row>
    <row r="87" spans="1:5" ht="15" customHeight="1" outlineLevel="1" x14ac:dyDescent="0.3">
      <c r="A87" s="578" t="s">
        <v>21</v>
      </c>
      <c r="B87" s="579"/>
      <c r="C87" s="2" t="s">
        <v>20</v>
      </c>
      <c r="D87" s="156" t="s">
        <v>3267</v>
      </c>
      <c r="E87" s="526"/>
    </row>
    <row r="88" spans="1:5" ht="15" customHeight="1" outlineLevel="1" x14ac:dyDescent="0.3">
      <c r="A88" s="580"/>
      <c r="B88" s="581"/>
      <c r="C88" s="2" t="s">
        <v>19</v>
      </c>
      <c r="D88" s="156" t="s">
        <v>3268</v>
      </c>
      <c r="E88" s="526"/>
    </row>
    <row r="89" spans="1:5" ht="15" customHeight="1" outlineLevel="1" x14ac:dyDescent="0.3">
      <c r="A89" s="582"/>
      <c r="B89" s="583"/>
      <c r="C89" s="1" t="s">
        <v>18</v>
      </c>
      <c r="D89" s="402">
        <v>42870</v>
      </c>
      <c r="E89" s="526"/>
    </row>
    <row r="90" spans="1:5" ht="15" customHeight="1" outlineLevel="1" x14ac:dyDescent="0.3">
      <c r="A90" s="572" t="s">
        <v>17</v>
      </c>
      <c r="B90" s="573"/>
      <c r="C90" s="573"/>
      <c r="D90" s="574"/>
      <c r="E90" s="526"/>
    </row>
    <row r="91" spans="1:5" ht="15" customHeight="1" outlineLevel="1" x14ac:dyDescent="0.3">
      <c r="A91" s="232" t="s">
        <v>3604</v>
      </c>
      <c r="B91" s="27"/>
      <c r="C91" s="27"/>
      <c r="D91" s="27"/>
      <c r="E91" s="526"/>
    </row>
    <row r="92" spans="1:5" ht="15" customHeight="1" outlineLevel="1" x14ac:dyDescent="0.3">
      <c r="A92" s="584" t="s">
        <v>3254</v>
      </c>
      <c r="B92" s="573"/>
      <c r="C92" s="573"/>
      <c r="D92" s="574"/>
      <c r="E92" s="526"/>
    </row>
    <row r="93" spans="1:5" ht="15" customHeight="1" outlineLevel="1" x14ac:dyDescent="0.3">
      <c r="A93" s="231" t="s">
        <v>3269</v>
      </c>
      <c r="B93" s="37"/>
      <c r="C93" s="37"/>
      <c r="D93" s="37"/>
      <c r="E93" s="526"/>
    </row>
    <row r="94" spans="1:5" ht="15" customHeight="1" outlineLevel="1" x14ac:dyDescent="0.3">
      <c r="A94" s="575" t="s">
        <v>22</v>
      </c>
      <c r="B94" s="576"/>
      <c r="C94" s="577"/>
      <c r="D94" s="248" t="s">
        <v>3600</v>
      </c>
      <c r="E94" s="526"/>
    </row>
    <row r="95" spans="1:5" ht="15" customHeight="1" outlineLevel="1" x14ac:dyDescent="0.3">
      <c r="A95" s="578" t="s">
        <v>21</v>
      </c>
      <c r="B95" s="579"/>
      <c r="C95" s="2" t="s">
        <v>20</v>
      </c>
      <c r="D95" s="156" t="s">
        <v>3274</v>
      </c>
      <c r="E95" s="526"/>
    </row>
    <row r="96" spans="1:5" ht="15" customHeight="1" outlineLevel="1" x14ac:dyDescent="0.3">
      <c r="A96" s="580"/>
      <c r="B96" s="581"/>
      <c r="C96" s="2" t="s">
        <v>19</v>
      </c>
      <c r="D96" s="156" t="s">
        <v>3275</v>
      </c>
      <c r="E96" s="526"/>
    </row>
    <row r="97" spans="1:5" ht="15" customHeight="1" outlineLevel="1" x14ac:dyDescent="0.3">
      <c r="A97" s="582"/>
      <c r="B97" s="583"/>
      <c r="C97" s="1" t="s">
        <v>18</v>
      </c>
      <c r="D97" s="402">
        <v>40817</v>
      </c>
      <c r="E97" s="526"/>
    </row>
    <row r="98" spans="1:5" ht="15" customHeight="1" outlineLevel="1" x14ac:dyDescent="0.3">
      <c r="A98" s="572" t="s">
        <v>17</v>
      </c>
      <c r="B98" s="573"/>
      <c r="C98" s="573"/>
      <c r="D98" s="574"/>
      <c r="E98" s="526"/>
    </row>
    <row r="99" spans="1:5" ht="15" customHeight="1" outlineLevel="1" x14ac:dyDescent="0.3">
      <c r="A99" s="232" t="s">
        <v>3276</v>
      </c>
      <c r="B99" s="27"/>
      <c r="C99" s="27"/>
      <c r="D99" s="27"/>
      <c r="E99" s="526"/>
    </row>
    <row r="100" spans="1:5" ht="15" customHeight="1" outlineLevel="1" x14ac:dyDescent="0.3">
      <c r="A100" s="584" t="s">
        <v>3254</v>
      </c>
      <c r="B100" s="573"/>
      <c r="C100" s="573"/>
      <c r="D100" s="574"/>
      <c r="E100" s="526"/>
    </row>
    <row r="101" spans="1:5" ht="15" customHeight="1" outlineLevel="1" x14ac:dyDescent="0.3">
      <c r="A101" s="228" t="s">
        <v>3277</v>
      </c>
      <c r="B101" s="37"/>
      <c r="C101" s="37"/>
      <c r="D101" s="37"/>
      <c r="E101" s="526"/>
    </row>
    <row r="102" spans="1:5" ht="15" customHeight="1" outlineLevel="1" x14ac:dyDescent="0.3">
      <c r="A102" s="230" t="s">
        <v>3278</v>
      </c>
      <c r="B102" s="37"/>
      <c r="C102" s="37"/>
      <c r="D102" s="37"/>
      <c r="E102" s="526"/>
    </row>
    <row r="103" spans="1:5" ht="15" customHeight="1" outlineLevel="1" x14ac:dyDescent="0.3">
      <c r="A103" s="37" t="s">
        <v>3598</v>
      </c>
      <c r="B103" s="37"/>
      <c r="C103" s="37"/>
      <c r="D103" s="37"/>
      <c r="E103" s="526"/>
    </row>
    <row r="104" spans="1:5" ht="15" customHeight="1" outlineLevel="1" x14ac:dyDescent="0.3">
      <c r="A104" s="37"/>
      <c r="B104" s="37"/>
      <c r="C104" s="37"/>
      <c r="D104" s="37"/>
      <c r="E104" s="526"/>
    </row>
    <row r="105" spans="1:5" ht="15" customHeight="1" outlineLevel="1" x14ac:dyDescent="0.3">
      <c r="A105" s="231"/>
      <c r="B105" s="231"/>
      <c r="C105" s="231"/>
      <c r="D105" s="231"/>
      <c r="E105" s="558"/>
    </row>
  </sheetData>
  <mergeCells count="62">
    <mergeCell ref="A62:D62"/>
    <mergeCell ref="A64:D64"/>
    <mergeCell ref="A68:C68"/>
    <mergeCell ref="A40:D40"/>
    <mergeCell ref="A47:C47"/>
    <mergeCell ref="A48:B50"/>
    <mergeCell ref="A51:D51"/>
    <mergeCell ref="A53:D53"/>
    <mergeCell ref="B30:C30"/>
    <mergeCell ref="A94:C94"/>
    <mergeCell ref="A95:B97"/>
    <mergeCell ref="A98:D98"/>
    <mergeCell ref="A82:D82"/>
    <mergeCell ref="A84:D84"/>
    <mergeCell ref="A86:C86"/>
    <mergeCell ref="A87:B89"/>
    <mergeCell ref="A90:D90"/>
    <mergeCell ref="A69:B71"/>
    <mergeCell ref="A72:D72"/>
    <mergeCell ref="A74:D74"/>
    <mergeCell ref="A78:C78"/>
    <mergeCell ref="A79:B81"/>
    <mergeCell ref="A58:C58"/>
    <mergeCell ref="A59:B61"/>
    <mergeCell ref="A19:C19"/>
    <mergeCell ref="E31:E105"/>
    <mergeCell ref="A31:D31"/>
    <mergeCell ref="E29:E30"/>
    <mergeCell ref="E20:E28"/>
    <mergeCell ref="B20:C20"/>
    <mergeCell ref="A20:A28"/>
    <mergeCell ref="A29:A30"/>
    <mergeCell ref="B21:B25"/>
    <mergeCell ref="B26:B28"/>
    <mergeCell ref="A36:D36"/>
    <mergeCell ref="A32:C32"/>
    <mergeCell ref="A33:B35"/>
    <mergeCell ref="A92:D92"/>
    <mergeCell ref="A100:D100"/>
    <mergeCell ref="B29:C29"/>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4:C14"/>
    <mergeCell ref="A15:C15"/>
    <mergeCell ref="B16:C16"/>
    <mergeCell ref="E16:E18"/>
    <mergeCell ref="B17:C17"/>
    <mergeCell ref="B18:C18"/>
    <mergeCell ref="A16:A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40"/>
      <c r="B3" s="541"/>
      <c r="C3" s="541"/>
      <c r="D3" s="541"/>
      <c r="E3" s="542"/>
    </row>
    <row r="4" spans="1:5" ht="20.100000000000001" customHeight="1" x14ac:dyDescent="0.3">
      <c r="A4" s="543" t="s">
        <v>786</v>
      </c>
      <c r="B4" s="544"/>
      <c r="C4" s="544"/>
      <c r="D4" s="544"/>
      <c r="E4" s="547" t="s">
        <v>3174</v>
      </c>
    </row>
    <row r="5" spans="1:5" ht="31.5" customHeight="1" thickBot="1" x14ac:dyDescent="0.35">
      <c r="A5" s="545"/>
      <c r="B5" s="546"/>
      <c r="C5" s="546"/>
      <c r="D5" s="546"/>
      <c r="E5" s="548"/>
    </row>
    <row r="6" spans="1:5" ht="15" thickBot="1" x14ac:dyDescent="0.35">
      <c r="A6" s="759" t="s">
        <v>3062</v>
      </c>
      <c r="B6" s="760"/>
      <c r="C6" s="761"/>
      <c r="D6" s="334" t="s">
        <v>14</v>
      </c>
      <c r="E6" s="51"/>
    </row>
    <row r="7" spans="1:5" ht="16.5" customHeight="1" x14ac:dyDescent="0.3">
      <c r="A7" s="873" t="s">
        <v>794</v>
      </c>
      <c r="B7" s="876" t="s">
        <v>63</v>
      </c>
      <c r="C7" s="123" t="s">
        <v>51</v>
      </c>
      <c r="D7" s="87"/>
      <c r="E7" s="557" t="s">
        <v>3054</v>
      </c>
    </row>
    <row r="8" spans="1:5" ht="15" customHeight="1" x14ac:dyDescent="0.3">
      <c r="A8" s="874"/>
      <c r="B8" s="877"/>
      <c r="C8" s="12" t="s">
        <v>48</v>
      </c>
      <c r="D8" s="11"/>
      <c r="E8" s="774"/>
    </row>
    <row r="9" spans="1:5" ht="15" customHeight="1" x14ac:dyDescent="0.3">
      <c r="A9" s="874"/>
      <c r="B9" s="877"/>
      <c r="C9" s="122" t="s">
        <v>59</v>
      </c>
      <c r="D9" s="9"/>
      <c r="E9" s="774"/>
    </row>
    <row r="10" spans="1:5" ht="15" customHeight="1" x14ac:dyDescent="0.3">
      <c r="A10" s="874"/>
      <c r="B10" s="877"/>
      <c r="C10" s="122" t="s">
        <v>793</v>
      </c>
      <c r="D10" s="86"/>
      <c r="E10" s="774"/>
    </row>
    <row r="11" spans="1:5" ht="26.25" customHeight="1" x14ac:dyDescent="0.3">
      <c r="A11" s="874"/>
      <c r="B11" s="877"/>
      <c r="C11" s="122" t="s">
        <v>791</v>
      </c>
      <c r="D11" s="85"/>
      <c r="E11" s="774"/>
    </row>
    <row r="12" spans="1:5" ht="15" customHeight="1" thickBot="1" x14ac:dyDescent="0.35">
      <c r="A12" s="875"/>
      <c r="B12" s="878"/>
      <c r="C12" s="12" t="s">
        <v>792</v>
      </c>
      <c r="D12" s="84"/>
      <c r="E12" s="775"/>
    </row>
    <row r="13" spans="1:5" ht="15" hidden="1" customHeight="1" outlineLevel="1" x14ac:dyDescent="0.3">
      <c r="A13" s="873" t="s">
        <v>794</v>
      </c>
      <c r="B13" s="876" t="s">
        <v>63</v>
      </c>
      <c r="C13" s="123" t="s">
        <v>51</v>
      </c>
      <c r="D13" s="87"/>
      <c r="E13" s="557" t="s">
        <v>3054</v>
      </c>
    </row>
    <row r="14" spans="1:5" ht="15" hidden="1" customHeight="1" outlineLevel="1" x14ac:dyDescent="0.3">
      <c r="A14" s="874"/>
      <c r="B14" s="877"/>
      <c r="C14" s="12" t="s">
        <v>48</v>
      </c>
      <c r="D14" s="11"/>
      <c r="E14" s="774"/>
    </row>
    <row r="15" spans="1:5" hidden="1" outlineLevel="1" x14ac:dyDescent="0.3">
      <c r="A15" s="874"/>
      <c r="B15" s="877"/>
      <c r="C15" s="122" t="s">
        <v>59</v>
      </c>
      <c r="D15" s="9"/>
      <c r="E15" s="774"/>
    </row>
    <row r="16" spans="1:5" hidden="1" outlineLevel="1" x14ac:dyDescent="0.3">
      <c r="A16" s="874"/>
      <c r="B16" s="877"/>
      <c r="C16" s="122" t="s">
        <v>793</v>
      </c>
      <c r="D16" s="86"/>
      <c r="E16" s="774"/>
    </row>
    <row r="17" spans="1:5" ht="26.4" hidden="1" outlineLevel="1" x14ac:dyDescent="0.3">
      <c r="A17" s="874"/>
      <c r="B17" s="877"/>
      <c r="C17" s="122" t="s">
        <v>791</v>
      </c>
      <c r="D17" s="85"/>
      <c r="E17" s="774"/>
    </row>
    <row r="18" spans="1:5" ht="15" hidden="1" outlineLevel="1" thickBot="1" x14ac:dyDescent="0.35">
      <c r="A18" s="875"/>
      <c r="B18" s="878"/>
      <c r="C18" s="12" t="s">
        <v>792</v>
      </c>
      <c r="D18" s="84"/>
      <c r="E18" s="775"/>
    </row>
    <row r="19" spans="1:5" hidden="1" outlineLevel="1" x14ac:dyDescent="0.3">
      <c r="A19" s="873" t="s">
        <v>794</v>
      </c>
      <c r="B19" s="876" t="s">
        <v>63</v>
      </c>
      <c r="C19" s="123" t="s">
        <v>51</v>
      </c>
      <c r="D19" s="87"/>
      <c r="E19" s="557" t="s">
        <v>3054</v>
      </c>
    </row>
    <row r="20" spans="1:5" hidden="1" outlineLevel="1" x14ac:dyDescent="0.3">
      <c r="A20" s="874"/>
      <c r="B20" s="877"/>
      <c r="C20" s="12" t="s">
        <v>48</v>
      </c>
      <c r="D20" s="11"/>
      <c r="E20" s="774"/>
    </row>
    <row r="21" spans="1:5" hidden="1" outlineLevel="1" x14ac:dyDescent="0.3">
      <c r="A21" s="874"/>
      <c r="B21" s="877"/>
      <c r="C21" s="122" t="s">
        <v>59</v>
      </c>
      <c r="D21" s="9"/>
      <c r="E21" s="774"/>
    </row>
    <row r="22" spans="1:5" hidden="1" outlineLevel="1" x14ac:dyDescent="0.3">
      <c r="A22" s="874"/>
      <c r="B22" s="877"/>
      <c r="C22" s="122" t="s">
        <v>793</v>
      </c>
      <c r="D22" s="86"/>
      <c r="E22" s="774"/>
    </row>
    <row r="23" spans="1:5" ht="26.4" hidden="1" outlineLevel="1" x14ac:dyDescent="0.3">
      <c r="A23" s="874"/>
      <c r="B23" s="877"/>
      <c r="C23" s="122" t="s">
        <v>791</v>
      </c>
      <c r="D23" s="85"/>
      <c r="E23" s="774"/>
    </row>
    <row r="24" spans="1:5" ht="15" hidden="1" outlineLevel="1" thickBot="1" x14ac:dyDescent="0.35">
      <c r="A24" s="875"/>
      <c r="B24" s="878"/>
      <c r="C24" s="12" t="s">
        <v>792</v>
      </c>
      <c r="D24" s="84"/>
      <c r="E24" s="775"/>
    </row>
    <row r="25" spans="1:5" hidden="1" outlineLevel="1" x14ac:dyDescent="0.3">
      <c r="A25" s="873" t="s">
        <v>794</v>
      </c>
      <c r="B25" s="876" t="s">
        <v>63</v>
      </c>
      <c r="C25" s="123" t="s">
        <v>51</v>
      </c>
      <c r="D25" s="87"/>
      <c r="E25" s="557" t="s">
        <v>3054</v>
      </c>
    </row>
    <row r="26" spans="1:5" hidden="1" outlineLevel="1" x14ac:dyDescent="0.3">
      <c r="A26" s="874"/>
      <c r="B26" s="877"/>
      <c r="C26" s="12" t="s">
        <v>48</v>
      </c>
      <c r="D26" s="11"/>
      <c r="E26" s="774"/>
    </row>
    <row r="27" spans="1:5" hidden="1" outlineLevel="1" x14ac:dyDescent="0.3">
      <c r="A27" s="874"/>
      <c r="B27" s="877"/>
      <c r="C27" s="122" t="s">
        <v>59</v>
      </c>
      <c r="D27" s="9"/>
      <c r="E27" s="774"/>
    </row>
    <row r="28" spans="1:5" hidden="1" outlineLevel="1" x14ac:dyDescent="0.3">
      <c r="A28" s="874"/>
      <c r="B28" s="877"/>
      <c r="C28" s="122" t="s">
        <v>793</v>
      </c>
      <c r="D28" s="86"/>
      <c r="E28" s="774"/>
    </row>
    <row r="29" spans="1:5" ht="26.4" hidden="1" outlineLevel="1" x14ac:dyDescent="0.3">
      <c r="A29" s="874"/>
      <c r="B29" s="877"/>
      <c r="C29" s="122" t="s">
        <v>791</v>
      </c>
      <c r="D29" s="85"/>
      <c r="E29" s="774"/>
    </row>
    <row r="30" spans="1:5" ht="15" hidden="1" outlineLevel="1" thickBot="1" x14ac:dyDescent="0.35">
      <c r="A30" s="875"/>
      <c r="B30" s="878"/>
      <c r="C30" s="12" t="s">
        <v>792</v>
      </c>
      <c r="D30" s="84"/>
      <c r="E30" s="775"/>
    </row>
    <row r="31" spans="1:5" hidden="1" outlineLevel="1" x14ac:dyDescent="0.3">
      <c r="A31" s="873" t="s">
        <v>794</v>
      </c>
      <c r="B31" s="876" t="s">
        <v>63</v>
      </c>
      <c r="C31" s="123" t="s">
        <v>51</v>
      </c>
      <c r="D31" s="87"/>
      <c r="E31" s="557" t="s">
        <v>3054</v>
      </c>
    </row>
    <row r="32" spans="1:5" hidden="1" outlineLevel="1" x14ac:dyDescent="0.3">
      <c r="A32" s="874"/>
      <c r="B32" s="877"/>
      <c r="C32" s="12" t="s">
        <v>48</v>
      </c>
      <c r="D32" s="11"/>
      <c r="E32" s="774"/>
    </row>
    <row r="33" spans="1:5" hidden="1" outlineLevel="1" x14ac:dyDescent="0.3">
      <c r="A33" s="874"/>
      <c r="B33" s="877"/>
      <c r="C33" s="122" t="s">
        <v>59</v>
      </c>
      <c r="D33" s="9"/>
      <c r="E33" s="774"/>
    </row>
    <row r="34" spans="1:5" hidden="1" outlineLevel="1" x14ac:dyDescent="0.3">
      <c r="A34" s="874"/>
      <c r="B34" s="877"/>
      <c r="C34" s="122" t="s">
        <v>793</v>
      </c>
      <c r="D34" s="86"/>
      <c r="E34" s="774"/>
    </row>
    <row r="35" spans="1:5" ht="26.4" hidden="1" outlineLevel="1" x14ac:dyDescent="0.3">
      <c r="A35" s="874"/>
      <c r="B35" s="877"/>
      <c r="C35" s="122" t="s">
        <v>791</v>
      </c>
      <c r="D35" s="85"/>
      <c r="E35" s="774"/>
    </row>
    <row r="36" spans="1:5" ht="15" hidden="1" outlineLevel="1" thickBot="1" x14ac:dyDescent="0.35">
      <c r="A36" s="875"/>
      <c r="B36" s="878"/>
      <c r="C36" s="12" t="s">
        <v>792</v>
      </c>
      <c r="D36" s="84"/>
      <c r="E36" s="775"/>
    </row>
    <row r="37" spans="1:5" hidden="1" outlineLevel="1" x14ac:dyDescent="0.3">
      <c r="A37" s="873" t="s">
        <v>794</v>
      </c>
      <c r="B37" s="876" t="s">
        <v>63</v>
      </c>
      <c r="C37" s="123" t="s">
        <v>51</v>
      </c>
      <c r="D37" s="87"/>
      <c r="E37" s="557" t="s">
        <v>3054</v>
      </c>
    </row>
    <row r="38" spans="1:5" hidden="1" outlineLevel="1" x14ac:dyDescent="0.3">
      <c r="A38" s="874"/>
      <c r="B38" s="877"/>
      <c r="C38" s="12" t="s">
        <v>48</v>
      </c>
      <c r="D38" s="11"/>
      <c r="E38" s="774"/>
    </row>
    <row r="39" spans="1:5" hidden="1" outlineLevel="1" x14ac:dyDescent="0.3">
      <c r="A39" s="874"/>
      <c r="B39" s="877"/>
      <c r="C39" s="122" t="s">
        <v>59</v>
      </c>
      <c r="D39" s="9"/>
      <c r="E39" s="774"/>
    </row>
    <row r="40" spans="1:5" hidden="1" outlineLevel="1" x14ac:dyDescent="0.3">
      <c r="A40" s="874"/>
      <c r="B40" s="877"/>
      <c r="C40" s="122" t="s">
        <v>793</v>
      </c>
      <c r="D40" s="86"/>
      <c r="E40" s="774"/>
    </row>
    <row r="41" spans="1:5" ht="26.4" hidden="1" outlineLevel="1" x14ac:dyDescent="0.3">
      <c r="A41" s="874"/>
      <c r="B41" s="877"/>
      <c r="C41" s="122" t="s">
        <v>791</v>
      </c>
      <c r="D41" s="85"/>
      <c r="E41" s="774"/>
    </row>
    <row r="42" spans="1:5" ht="15" hidden="1" outlineLevel="1" thickBot="1" x14ac:dyDescent="0.35">
      <c r="A42" s="875"/>
      <c r="B42" s="878"/>
      <c r="C42" s="12" t="s">
        <v>792</v>
      </c>
      <c r="D42" s="84"/>
      <c r="E42" s="775"/>
    </row>
    <row r="43" spans="1:5" hidden="1" outlineLevel="1" x14ac:dyDescent="0.3">
      <c r="A43" s="873" t="s">
        <v>794</v>
      </c>
      <c r="B43" s="876" t="s">
        <v>63</v>
      </c>
      <c r="C43" s="123" t="s">
        <v>51</v>
      </c>
      <c r="D43" s="87"/>
      <c r="E43" s="557" t="s">
        <v>3054</v>
      </c>
    </row>
    <row r="44" spans="1:5" hidden="1" outlineLevel="1" x14ac:dyDescent="0.3">
      <c r="A44" s="874"/>
      <c r="B44" s="877"/>
      <c r="C44" s="12" t="s">
        <v>48</v>
      </c>
      <c r="D44" s="11"/>
      <c r="E44" s="774"/>
    </row>
    <row r="45" spans="1:5" hidden="1" outlineLevel="1" x14ac:dyDescent="0.3">
      <c r="A45" s="874"/>
      <c r="B45" s="877"/>
      <c r="C45" s="122" t="s">
        <v>59</v>
      </c>
      <c r="D45" s="9"/>
      <c r="E45" s="774"/>
    </row>
    <row r="46" spans="1:5" hidden="1" outlineLevel="1" x14ac:dyDescent="0.3">
      <c r="A46" s="874"/>
      <c r="B46" s="877"/>
      <c r="C46" s="122" t="s">
        <v>793</v>
      </c>
      <c r="D46" s="86"/>
      <c r="E46" s="774"/>
    </row>
    <row r="47" spans="1:5" ht="26.4" hidden="1" outlineLevel="1" x14ac:dyDescent="0.3">
      <c r="A47" s="874"/>
      <c r="B47" s="877"/>
      <c r="C47" s="122" t="s">
        <v>791</v>
      </c>
      <c r="D47" s="85"/>
      <c r="E47" s="774"/>
    </row>
    <row r="48" spans="1:5" ht="15" hidden="1" outlineLevel="1" thickBot="1" x14ac:dyDescent="0.35">
      <c r="A48" s="875"/>
      <c r="B48" s="878"/>
      <c r="C48" s="12" t="s">
        <v>792</v>
      </c>
      <c r="D48" s="84"/>
      <c r="E48" s="775"/>
    </row>
    <row r="49" spans="1:5" hidden="1" outlineLevel="1" x14ac:dyDescent="0.3">
      <c r="A49" s="873" t="s">
        <v>794</v>
      </c>
      <c r="B49" s="876" t="s">
        <v>63</v>
      </c>
      <c r="C49" s="123" t="s">
        <v>51</v>
      </c>
      <c r="D49" s="87"/>
      <c r="E49" s="557" t="s">
        <v>3054</v>
      </c>
    </row>
    <row r="50" spans="1:5" hidden="1" outlineLevel="1" x14ac:dyDescent="0.3">
      <c r="A50" s="874"/>
      <c r="B50" s="877"/>
      <c r="C50" s="12" t="s">
        <v>48</v>
      </c>
      <c r="D50" s="11"/>
      <c r="E50" s="774"/>
    </row>
    <row r="51" spans="1:5" hidden="1" outlineLevel="1" x14ac:dyDescent="0.3">
      <c r="A51" s="874"/>
      <c r="B51" s="877"/>
      <c r="C51" s="122" t="s">
        <v>59</v>
      </c>
      <c r="D51" s="9"/>
      <c r="E51" s="774"/>
    </row>
    <row r="52" spans="1:5" hidden="1" outlineLevel="1" x14ac:dyDescent="0.3">
      <c r="A52" s="874"/>
      <c r="B52" s="877"/>
      <c r="C52" s="122" t="s">
        <v>793</v>
      </c>
      <c r="D52" s="86"/>
      <c r="E52" s="774"/>
    </row>
    <row r="53" spans="1:5" ht="26.4" hidden="1" outlineLevel="1" x14ac:dyDescent="0.3">
      <c r="A53" s="874"/>
      <c r="B53" s="877"/>
      <c r="C53" s="122" t="s">
        <v>791</v>
      </c>
      <c r="D53" s="85"/>
      <c r="E53" s="774"/>
    </row>
    <row r="54" spans="1:5" ht="15" hidden="1" outlineLevel="1" thickBot="1" x14ac:dyDescent="0.35">
      <c r="A54" s="875"/>
      <c r="B54" s="878"/>
      <c r="C54" s="12" t="s">
        <v>792</v>
      </c>
      <c r="D54" s="84"/>
      <c r="E54" s="775"/>
    </row>
    <row r="55" spans="1:5" hidden="1" outlineLevel="1" x14ac:dyDescent="0.3">
      <c r="A55" s="873" t="s">
        <v>794</v>
      </c>
      <c r="B55" s="876" t="s">
        <v>63</v>
      </c>
      <c r="C55" s="123" t="s">
        <v>51</v>
      </c>
      <c r="D55" s="87"/>
      <c r="E55" s="557" t="s">
        <v>3054</v>
      </c>
    </row>
    <row r="56" spans="1:5" hidden="1" outlineLevel="1" x14ac:dyDescent="0.3">
      <c r="A56" s="874"/>
      <c r="B56" s="877"/>
      <c r="C56" s="12" t="s">
        <v>48</v>
      </c>
      <c r="D56" s="11"/>
      <c r="E56" s="774"/>
    </row>
    <row r="57" spans="1:5" hidden="1" outlineLevel="1" x14ac:dyDescent="0.3">
      <c r="A57" s="874"/>
      <c r="B57" s="877"/>
      <c r="C57" s="122" t="s">
        <v>59</v>
      </c>
      <c r="D57" s="9"/>
      <c r="E57" s="774"/>
    </row>
    <row r="58" spans="1:5" hidden="1" outlineLevel="1" x14ac:dyDescent="0.3">
      <c r="A58" s="874"/>
      <c r="B58" s="877"/>
      <c r="C58" s="122" t="s">
        <v>793</v>
      </c>
      <c r="D58" s="86"/>
      <c r="E58" s="774"/>
    </row>
    <row r="59" spans="1:5" ht="26.4" hidden="1" outlineLevel="1" x14ac:dyDescent="0.3">
      <c r="A59" s="874"/>
      <c r="B59" s="877"/>
      <c r="C59" s="122" t="s">
        <v>791</v>
      </c>
      <c r="D59" s="85"/>
      <c r="E59" s="774"/>
    </row>
    <row r="60" spans="1:5" ht="15" hidden="1" outlineLevel="1" thickBot="1" x14ac:dyDescent="0.35">
      <c r="A60" s="875"/>
      <c r="B60" s="878"/>
      <c r="C60" s="12" t="s">
        <v>792</v>
      </c>
      <c r="D60" s="84"/>
      <c r="E60" s="775"/>
    </row>
    <row r="61" spans="1:5" hidden="1" outlineLevel="1" x14ac:dyDescent="0.3">
      <c r="A61" s="873" t="s">
        <v>794</v>
      </c>
      <c r="B61" s="876" t="s">
        <v>63</v>
      </c>
      <c r="C61" s="123" t="s">
        <v>51</v>
      </c>
      <c r="D61" s="87"/>
      <c r="E61" s="557" t="s">
        <v>3054</v>
      </c>
    </row>
    <row r="62" spans="1:5" hidden="1" outlineLevel="1" x14ac:dyDescent="0.3">
      <c r="A62" s="874"/>
      <c r="B62" s="877"/>
      <c r="C62" s="12" t="s">
        <v>48</v>
      </c>
      <c r="D62" s="11"/>
      <c r="E62" s="774"/>
    </row>
    <row r="63" spans="1:5" hidden="1" outlineLevel="1" x14ac:dyDescent="0.3">
      <c r="A63" s="874"/>
      <c r="B63" s="877"/>
      <c r="C63" s="122" t="s">
        <v>59</v>
      </c>
      <c r="D63" s="9"/>
      <c r="E63" s="774"/>
    </row>
    <row r="64" spans="1:5" hidden="1" outlineLevel="1" x14ac:dyDescent="0.3">
      <c r="A64" s="874"/>
      <c r="B64" s="877"/>
      <c r="C64" s="122" t="s">
        <v>793</v>
      </c>
      <c r="D64" s="86"/>
      <c r="E64" s="774"/>
    </row>
    <row r="65" spans="1:5" ht="26.4" hidden="1" outlineLevel="1" x14ac:dyDescent="0.3">
      <c r="A65" s="874"/>
      <c r="B65" s="877"/>
      <c r="C65" s="122" t="s">
        <v>791</v>
      </c>
      <c r="D65" s="85"/>
      <c r="E65" s="774"/>
    </row>
    <row r="66" spans="1:5" ht="15" hidden="1" outlineLevel="1" thickBot="1" x14ac:dyDescent="0.35">
      <c r="A66" s="875"/>
      <c r="B66" s="878"/>
      <c r="C66" s="12" t="s">
        <v>792</v>
      </c>
      <c r="D66" s="84"/>
      <c r="E66" s="775"/>
    </row>
    <row r="67" spans="1:5" hidden="1" outlineLevel="1" x14ac:dyDescent="0.3">
      <c r="A67" s="873" t="s">
        <v>794</v>
      </c>
      <c r="B67" s="876" t="s">
        <v>63</v>
      </c>
      <c r="C67" s="123" t="s">
        <v>51</v>
      </c>
      <c r="D67" s="87"/>
      <c r="E67" s="557" t="s">
        <v>3054</v>
      </c>
    </row>
    <row r="68" spans="1:5" hidden="1" outlineLevel="1" x14ac:dyDescent="0.3">
      <c r="A68" s="874"/>
      <c r="B68" s="877"/>
      <c r="C68" s="12" t="s">
        <v>48</v>
      </c>
      <c r="D68" s="11"/>
      <c r="E68" s="774"/>
    </row>
    <row r="69" spans="1:5" hidden="1" outlineLevel="1" x14ac:dyDescent="0.3">
      <c r="A69" s="874"/>
      <c r="B69" s="877"/>
      <c r="C69" s="122" t="s">
        <v>59</v>
      </c>
      <c r="D69" s="9"/>
      <c r="E69" s="774"/>
    </row>
    <row r="70" spans="1:5" hidden="1" outlineLevel="1" x14ac:dyDescent="0.3">
      <c r="A70" s="874"/>
      <c r="B70" s="877"/>
      <c r="C70" s="122" t="s">
        <v>793</v>
      </c>
      <c r="D70" s="86"/>
      <c r="E70" s="774"/>
    </row>
    <row r="71" spans="1:5" ht="26.4" hidden="1" outlineLevel="1" x14ac:dyDescent="0.3">
      <c r="A71" s="874"/>
      <c r="B71" s="877"/>
      <c r="C71" s="122" t="s">
        <v>791</v>
      </c>
      <c r="D71" s="85"/>
      <c r="E71" s="774"/>
    </row>
    <row r="72" spans="1:5" ht="15" hidden="1" outlineLevel="1" thickBot="1" x14ac:dyDescent="0.35">
      <c r="A72" s="875"/>
      <c r="B72" s="878"/>
      <c r="C72" s="12" t="s">
        <v>792</v>
      </c>
      <c r="D72" s="84"/>
      <c r="E72" s="775"/>
    </row>
    <row r="73" spans="1:5" hidden="1" outlineLevel="1" x14ac:dyDescent="0.3">
      <c r="A73" s="873" t="s">
        <v>794</v>
      </c>
      <c r="B73" s="876" t="s">
        <v>63</v>
      </c>
      <c r="C73" s="123" t="s">
        <v>51</v>
      </c>
      <c r="D73" s="87"/>
      <c r="E73" s="557" t="s">
        <v>3054</v>
      </c>
    </row>
    <row r="74" spans="1:5" hidden="1" outlineLevel="1" x14ac:dyDescent="0.3">
      <c r="A74" s="874"/>
      <c r="B74" s="877"/>
      <c r="C74" s="12" t="s">
        <v>48</v>
      </c>
      <c r="D74" s="11"/>
      <c r="E74" s="774"/>
    </row>
    <row r="75" spans="1:5" hidden="1" outlineLevel="1" x14ac:dyDescent="0.3">
      <c r="A75" s="874"/>
      <c r="B75" s="877"/>
      <c r="C75" s="122" t="s">
        <v>59</v>
      </c>
      <c r="D75" s="9"/>
      <c r="E75" s="774"/>
    </row>
    <row r="76" spans="1:5" hidden="1" outlineLevel="1" x14ac:dyDescent="0.3">
      <c r="A76" s="874"/>
      <c r="B76" s="877"/>
      <c r="C76" s="122" t="s">
        <v>793</v>
      </c>
      <c r="D76" s="86"/>
      <c r="E76" s="774"/>
    </row>
    <row r="77" spans="1:5" ht="26.4" hidden="1" outlineLevel="1" x14ac:dyDescent="0.3">
      <c r="A77" s="874"/>
      <c r="B77" s="877"/>
      <c r="C77" s="122" t="s">
        <v>791</v>
      </c>
      <c r="D77" s="85"/>
      <c r="E77" s="774"/>
    </row>
    <row r="78" spans="1:5" ht="15" hidden="1" outlineLevel="1" thickBot="1" x14ac:dyDescent="0.35">
      <c r="A78" s="875"/>
      <c r="B78" s="878"/>
      <c r="C78" s="12" t="s">
        <v>792</v>
      </c>
      <c r="D78" s="84"/>
      <c r="E78" s="775"/>
    </row>
    <row r="79" spans="1:5" hidden="1" outlineLevel="1" x14ac:dyDescent="0.3">
      <c r="A79" s="873" t="s">
        <v>794</v>
      </c>
      <c r="B79" s="876" t="s">
        <v>63</v>
      </c>
      <c r="C79" s="123" t="s">
        <v>51</v>
      </c>
      <c r="D79" s="87"/>
      <c r="E79" s="557" t="s">
        <v>3054</v>
      </c>
    </row>
    <row r="80" spans="1:5" hidden="1" outlineLevel="1" x14ac:dyDescent="0.3">
      <c r="A80" s="874"/>
      <c r="B80" s="877"/>
      <c r="C80" s="12" t="s">
        <v>48</v>
      </c>
      <c r="D80" s="11"/>
      <c r="E80" s="774"/>
    </row>
    <row r="81" spans="1:5" hidden="1" outlineLevel="1" x14ac:dyDescent="0.3">
      <c r="A81" s="874"/>
      <c r="B81" s="877"/>
      <c r="C81" s="122" t="s">
        <v>59</v>
      </c>
      <c r="D81" s="9"/>
      <c r="E81" s="774"/>
    </row>
    <row r="82" spans="1:5" hidden="1" outlineLevel="1" x14ac:dyDescent="0.3">
      <c r="A82" s="874"/>
      <c r="B82" s="877"/>
      <c r="C82" s="122" t="s">
        <v>793</v>
      </c>
      <c r="D82" s="86"/>
      <c r="E82" s="774"/>
    </row>
    <row r="83" spans="1:5" ht="26.4" hidden="1" outlineLevel="1" x14ac:dyDescent="0.3">
      <c r="A83" s="874"/>
      <c r="B83" s="877"/>
      <c r="C83" s="122" t="s">
        <v>791</v>
      </c>
      <c r="D83" s="85"/>
      <c r="E83" s="774"/>
    </row>
    <row r="84" spans="1:5" ht="15" hidden="1" outlineLevel="1" thickBot="1" x14ac:dyDescent="0.35">
      <c r="A84" s="875"/>
      <c r="B84" s="878"/>
      <c r="C84" s="12" t="s">
        <v>792</v>
      </c>
      <c r="D84" s="84"/>
      <c r="E84" s="775"/>
    </row>
    <row r="85" spans="1:5" hidden="1" outlineLevel="1" x14ac:dyDescent="0.3">
      <c r="A85" s="873" t="s">
        <v>794</v>
      </c>
      <c r="B85" s="876" t="s">
        <v>63</v>
      </c>
      <c r="C85" s="123" t="s">
        <v>51</v>
      </c>
      <c r="D85" s="87"/>
      <c r="E85" s="557" t="s">
        <v>3054</v>
      </c>
    </row>
    <row r="86" spans="1:5" hidden="1" outlineLevel="1" x14ac:dyDescent="0.3">
      <c r="A86" s="874"/>
      <c r="B86" s="877"/>
      <c r="C86" s="12" t="s">
        <v>48</v>
      </c>
      <c r="D86" s="11"/>
      <c r="E86" s="774"/>
    </row>
    <row r="87" spans="1:5" hidden="1" outlineLevel="1" x14ac:dyDescent="0.3">
      <c r="A87" s="874"/>
      <c r="B87" s="877"/>
      <c r="C87" s="122" t="s">
        <v>59</v>
      </c>
      <c r="D87" s="9"/>
      <c r="E87" s="774"/>
    </row>
    <row r="88" spans="1:5" hidden="1" outlineLevel="1" x14ac:dyDescent="0.3">
      <c r="A88" s="874"/>
      <c r="B88" s="877"/>
      <c r="C88" s="122" t="s">
        <v>793</v>
      </c>
      <c r="D88" s="86"/>
      <c r="E88" s="774"/>
    </row>
    <row r="89" spans="1:5" ht="26.4" hidden="1" outlineLevel="1" x14ac:dyDescent="0.3">
      <c r="A89" s="874"/>
      <c r="B89" s="877"/>
      <c r="C89" s="122" t="s">
        <v>791</v>
      </c>
      <c r="D89" s="85"/>
      <c r="E89" s="774"/>
    </row>
    <row r="90" spans="1:5" ht="15" hidden="1" outlineLevel="1" thickBot="1" x14ac:dyDescent="0.35">
      <c r="A90" s="875"/>
      <c r="B90" s="878"/>
      <c r="C90" s="12" t="s">
        <v>792</v>
      </c>
      <c r="D90" s="84"/>
      <c r="E90" s="775"/>
    </row>
    <row r="91" spans="1:5" ht="15" hidden="1" customHeight="1" outlineLevel="1" x14ac:dyDescent="0.3">
      <c r="A91" s="873" t="s">
        <v>794</v>
      </c>
      <c r="B91" s="876" t="s">
        <v>63</v>
      </c>
      <c r="C91" s="123" t="s">
        <v>51</v>
      </c>
      <c r="D91" s="87"/>
      <c r="E91" s="557" t="s">
        <v>3054</v>
      </c>
    </row>
    <row r="92" spans="1:5" hidden="1" outlineLevel="1" x14ac:dyDescent="0.3">
      <c r="A92" s="874"/>
      <c r="B92" s="877"/>
      <c r="C92" s="12" t="s">
        <v>48</v>
      </c>
      <c r="D92" s="11"/>
      <c r="E92" s="774"/>
    </row>
    <row r="93" spans="1:5" hidden="1" outlineLevel="1" x14ac:dyDescent="0.3">
      <c r="A93" s="874"/>
      <c r="B93" s="877"/>
      <c r="C93" s="122" t="s">
        <v>59</v>
      </c>
      <c r="D93" s="9"/>
      <c r="E93" s="774"/>
    </row>
    <row r="94" spans="1:5" hidden="1" outlineLevel="1" x14ac:dyDescent="0.3">
      <c r="A94" s="874"/>
      <c r="B94" s="877"/>
      <c r="C94" s="122" t="s">
        <v>793</v>
      </c>
      <c r="D94" s="86"/>
      <c r="E94" s="774"/>
    </row>
    <row r="95" spans="1:5" ht="26.4" hidden="1" outlineLevel="1" x14ac:dyDescent="0.3">
      <c r="A95" s="874"/>
      <c r="B95" s="877"/>
      <c r="C95" s="122" t="s">
        <v>791</v>
      </c>
      <c r="D95" s="85"/>
      <c r="E95" s="774"/>
    </row>
    <row r="96" spans="1:5" ht="15" hidden="1" customHeight="1" outlineLevel="1" thickBot="1" x14ac:dyDescent="0.35">
      <c r="A96" s="875"/>
      <c r="B96" s="878"/>
      <c r="C96" s="12" t="s">
        <v>792</v>
      </c>
      <c r="D96" s="84"/>
      <c r="E96" s="775"/>
    </row>
    <row r="97" spans="1:5" ht="15" hidden="1" customHeight="1" outlineLevel="1" x14ac:dyDescent="0.3">
      <c r="A97" s="873" t="s">
        <v>794</v>
      </c>
      <c r="B97" s="876" t="s">
        <v>63</v>
      </c>
      <c r="C97" s="123" t="s">
        <v>51</v>
      </c>
      <c r="D97" s="87"/>
      <c r="E97" s="525" t="s">
        <v>41</v>
      </c>
    </row>
    <row r="98" spans="1:5" hidden="1" outlineLevel="1" x14ac:dyDescent="0.3">
      <c r="A98" s="874"/>
      <c r="B98" s="877"/>
      <c r="C98" s="12" t="s">
        <v>48</v>
      </c>
      <c r="D98" s="11"/>
      <c r="E98" s="526"/>
    </row>
    <row r="99" spans="1:5" hidden="1" outlineLevel="1" x14ac:dyDescent="0.3">
      <c r="A99" s="874"/>
      <c r="B99" s="877"/>
      <c r="C99" s="122" t="s">
        <v>59</v>
      </c>
      <c r="D99" s="9"/>
      <c r="E99" s="526"/>
    </row>
    <row r="100" spans="1:5" hidden="1" outlineLevel="1" x14ac:dyDescent="0.3">
      <c r="A100" s="874"/>
      <c r="B100" s="877"/>
      <c r="C100" s="122" t="s">
        <v>793</v>
      </c>
      <c r="D100" s="86"/>
      <c r="E100" s="526"/>
    </row>
    <row r="101" spans="1:5" ht="15" hidden="1" customHeight="1" outlineLevel="1" x14ac:dyDescent="0.3">
      <c r="A101" s="874"/>
      <c r="B101" s="877"/>
      <c r="C101" s="122" t="s">
        <v>791</v>
      </c>
      <c r="D101" s="85"/>
      <c r="E101" s="526"/>
    </row>
    <row r="102" spans="1:5" ht="15" hidden="1" customHeight="1" outlineLevel="1" thickBot="1" x14ac:dyDescent="0.35">
      <c r="A102" s="875"/>
      <c r="B102" s="878"/>
      <c r="C102" s="12" t="s">
        <v>792</v>
      </c>
      <c r="D102" s="84"/>
      <c r="E102" s="527"/>
    </row>
    <row r="103" spans="1:5" ht="19.5" customHeight="1" collapsed="1" x14ac:dyDescent="0.3">
      <c r="A103" s="873" t="s">
        <v>794</v>
      </c>
      <c r="B103" s="876" t="s">
        <v>62</v>
      </c>
      <c r="C103" s="16" t="s">
        <v>58</v>
      </c>
      <c r="D103" s="83"/>
      <c r="E103" s="557" t="s">
        <v>3055</v>
      </c>
    </row>
    <row r="104" spans="1:5" ht="19.5" customHeight="1" x14ac:dyDescent="0.3">
      <c r="A104" s="874"/>
      <c r="B104" s="877"/>
      <c r="C104" s="82" t="s">
        <v>792</v>
      </c>
      <c r="D104" s="10"/>
      <c r="E104" s="774"/>
    </row>
    <row r="105" spans="1:5" ht="27" thickBot="1" x14ac:dyDescent="0.35">
      <c r="A105" s="875"/>
      <c r="B105" s="878"/>
      <c r="C105" s="81" t="s">
        <v>791</v>
      </c>
      <c r="D105" s="80"/>
      <c r="E105" s="775"/>
    </row>
    <row r="106" spans="1:5" ht="20.25" hidden="1" customHeight="1" outlineLevel="1" x14ac:dyDescent="0.3">
      <c r="A106" s="873" t="s">
        <v>64</v>
      </c>
      <c r="B106" s="876" t="s">
        <v>62</v>
      </c>
      <c r="C106" s="16" t="s">
        <v>58</v>
      </c>
      <c r="D106" s="83"/>
      <c r="E106" s="557" t="s">
        <v>3055</v>
      </c>
    </row>
    <row r="107" spans="1:5" ht="20.25" hidden="1" customHeight="1" outlineLevel="1" x14ac:dyDescent="0.3">
      <c r="A107" s="874"/>
      <c r="B107" s="877"/>
      <c r="C107" s="82" t="s">
        <v>792</v>
      </c>
      <c r="D107" s="10"/>
      <c r="E107" s="774"/>
    </row>
    <row r="108" spans="1:5" ht="27" hidden="1" outlineLevel="1" thickBot="1" x14ac:dyDescent="0.35">
      <c r="A108" s="875"/>
      <c r="B108" s="878"/>
      <c r="C108" s="81" t="s">
        <v>791</v>
      </c>
      <c r="D108" s="80"/>
      <c r="E108" s="775"/>
    </row>
    <row r="109" spans="1:5" hidden="1" outlineLevel="1" x14ac:dyDescent="0.3">
      <c r="A109" s="873" t="s">
        <v>64</v>
      </c>
      <c r="B109" s="876" t="s">
        <v>62</v>
      </c>
      <c r="C109" s="16" t="s">
        <v>58</v>
      </c>
      <c r="D109" s="83"/>
      <c r="E109" s="557" t="s">
        <v>3055</v>
      </c>
    </row>
    <row r="110" spans="1:5" hidden="1" outlineLevel="1" x14ac:dyDescent="0.3">
      <c r="A110" s="874"/>
      <c r="B110" s="877"/>
      <c r="C110" s="82" t="s">
        <v>792</v>
      </c>
      <c r="D110" s="10"/>
      <c r="E110" s="774"/>
    </row>
    <row r="111" spans="1:5" ht="27" hidden="1" outlineLevel="1" thickBot="1" x14ac:dyDescent="0.35">
      <c r="A111" s="875"/>
      <c r="B111" s="878"/>
      <c r="C111" s="81" t="s">
        <v>791</v>
      </c>
      <c r="D111" s="80"/>
      <c r="E111" s="775"/>
    </row>
    <row r="112" spans="1:5" hidden="1" outlineLevel="1" x14ac:dyDescent="0.3">
      <c r="A112" s="873" t="s">
        <v>64</v>
      </c>
      <c r="B112" s="876" t="s">
        <v>62</v>
      </c>
      <c r="C112" s="16" t="s">
        <v>58</v>
      </c>
      <c r="D112" s="83"/>
      <c r="E112" s="557" t="s">
        <v>3055</v>
      </c>
    </row>
    <row r="113" spans="1:5" hidden="1" outlineLevel="1" x14ac:dyDescent="0.3">
      <c r="A113" s="874"/>
      <c r="B113" s="877"/>
      <c r="C113" s="82" t="s">
        <v>792</v>
      </c>
      <c r="D113" s="10"/>
      <c r="E113" s="774"/>
    </row>
    <row r="114" spans="1:5" ht="27" hidden="1" outlineLevel="1" thickBot="1" x14ac:dyDescent="0.35">
      <c r="A114" s="875"/>
      <c r="B114" s="878"/>
      <c r="C114" s="81" t="s">
        <v>791</v>
      </c>
      <c r="D114" s="80"/>
      <c r="E114" s="775"/>
    </row>
    <row r="115" spans="1:5" hidden="1" outlineLevel="1" x14ac:dyDescent="0.3">
      <c r="A115" s="873" t="s">
        <v>64</v>
      </c>
      <c r="B115" s="876" t="s">
        <v>62</v>
      </c>
      <c r="C115" s="16" t="s">
        <v>58</v>
      </c>
      <c r="D115" s="83"/>
      <c r="E115" s="557" t="s">
        <v>3055</v>
      </c>
    </row>
    <row r="116" spans="1:5" hidden="1" outlineLevel="1" x14ac:dyDescent="0.3">
      <c r="A116" s="874"/>
      <c r="B116" s="877"/>
      <c r="C116" s="82" t="s">
        <v>792</v>
      </c>
      <c r="D116" s="10"/>
      <c r="E116" s="774"/>
    </row>
    <row r="117" spans="1:5" ht="27" hidden="1" outlineLevel="1" thickBot="1" x14ac:dyDescent="0.35">
      <c r="A117" s="875"/>
      <c r="B117" s="878"/>
      <c r="C117" s="81" t="s">
        <v>791</v>
      </c>
      <c r="D117" s="80"/>
      <c r="E117" s="775"/>
    </row>
    <row r="118" spans="1:5" hidden="1" outlineLevel="1" x14ac:dyDescent="0.3">
      <c r="A118" s="873" t="s">
        <v>64</v>
      </c>
      <c r="B118" s="876" t="s">
        <v>62</v>
      </c>
      <c r="C118" s="16" t="s">
        <v>58</v>
      </c>
      <c r="D118" s="83"/>
      <c r="E118" s="557" t="s">
        <v>3055</v>
      </c>
    </row>
    <row r="119" spans="1:5" hidden="1" outlineLevel="1" x14ac:dyDescent="0.3">
      <c r="A119" s="874"/>
      <c r="B119" s="877"/>
      <c r="C119" s="82" t="s">
        <v>792</v>
      </c>
      <c r="D119" s="10"/>
      <c r="E119" s="774"/>
    </row>
    <row r="120" spans="1:5" ht="27" hidden="1" outlineLevel="1" thickBot="1" x14ac:dyDescent="0.35">
      <c r="A120" s="875"/>
      <c r="B120" s="878"/>
      <c r="C120" s="81" t="s">
        <v>791</v>
      </c>
      <c r="D120" s="80"/>
      <c r="E120" s="775"/>
    </row>
    <row r="121" spans="1:5" hidden="1" outlineLevel="1" x14ac:dyDescent="0.3">
      <c r="A121" s="873" t="s">
        <v>64</v>
      </c>
      <c r="B121" s="876" t="s">
        <v>62</v>
      </c>
      <c r="C121" s="16" t="s">
        <v>58</v>
      </c>
      <c r="D121" s="83"/>
      <c r="E121" s="557" t="s">
        <v>3055</v>
      </c>
    </row>
    <row r="122" spans="1:5" hidden="1" outlineLevel="1" x14ac:dyDescent="0.3">
      <c r="A122" s="874"/>
      <c r="B122" s="877"/>
      <c r="C122" s="82" t="s">
        <v>792</v>
      </c>
      <c r="D122" s="10"/>
      <c r="E122" s="774"/>
    </row>
    <row r="123" spans="1:5" ht="27" hidden="1" outlineLevel="1" thickBot="1" x14ac:dyDescent="0.35">
      <c r="A123" s="875"/>
      <c r="B123" s="878"/>
      <c r="C123" s="81" t="s">
        <v>791</v>
      </c>
      <c r="D123" s="80"/>
      <c r="E123" s="775"/>
    </row>
    <row r="124" spans="1:5" hidden="1" outlineLevel="1" x14ac:dyDescent="0.3">
      <c r="A124" s="873" t="s">
        <v>64</v>
      </c>
      <c r="B124" s="876" t="s">
        <v>62</v>
      </c>
      <c r="C124" s="16" t="s">
        <v>58</v>
      </c>
      <c r="D124" s="83"/>
      <c r="E124" s="557" t="s">
        <v>3055</v>
      </c>
    </row>
    <row r="125" spans="1:5" hidden="1" outlineLevel="1" x14ac:dyDescent="0.3">
      <c r="A125" s="874"/>
      <c r="B125" s="877"/>
      <c r="C125" s="82" t="s">
        <v>792</v>
      </c>
      <c r="D125" s="10"/>
      <c r="E125" s="774"/>
    </row>
    <row r="126" spans="1:5" ht="27" hidden="1" outlineLevel="1" thickBot="1" x14ac:dyDescent="0.35">
      <c r="A126" s="875"/>
      <c r="B126" s="878"/>
      <c r="C126" s="81" t="s">
        <v>791</v>
      </c>
      <c r="D126" s="80"/>
      <c r="E126" s="775"/>
    </row>
    <row r="127" spans="1:5" hidden="1" outlineLevel="1" x14ac:dyDescent="0.3">
      <c r="A127" s="873" t="s">
        <v>64</v>
      </c>
      <c r="B127" s="876" t="s">
        <v>62</v>
      </c>
      <c r="C127" s="16" t="s">
        <v>58</v>
      </c>
      <c r="D127" s="83"/>
      <c r="E127" s="557" t="s">
        <v>3055</v>
      </c>
    </row>
    <row r="128" spans="1:5" hidden="1" outlineLevel="1" x14ac:dyDescent="0.3">
      <c r="A128" s="874"/>
      <c r="B128" s="877"/>
      <c r="C128" s="82" t="s">
        <v>792</v>
      </c>
      <c r="D128" s="10"/>
      <c r="E128" s="774"/>
    </row>
    <row r="129" spans="1:5" ht="27" hidden="1" outlineLevel="1" thickBot="1" x14ac:dyDescent="0.35">
      <c r="A129" s="875"/>
      <c r="B129" s="878"/>
      <c r="C129" s="81" t="s">
        <v>791</v>
      </c>
      <c r="D129" s="80"/>
      <c r="E129" s="775"/>
    </row>
    <row r="130" spans="1:5" hidden="1" outlineLevel="1" x14ac:dyDescent="0.3">
      <c r="A130" s="873" t="s">
        <v>64</v>
      </c>
      <c r="B130" s="876" t="s">
        <v>62</v>
      </c>
      <c r="C130" s="16" t="s">
        <v>58</v>
      </c>
      <c r="D130" s="83"/>
      <c r="E130" s="557" t="s">
        <v>3055</v>
      </c>
    </row>
    <row r="131" spans="1:5" hidden="1" outlineLevel="1" x14ac:dyDescent="0.3">
      <c r="A131" s="874"/>
      <c r="B131" s="877"/>
      <c r="C131" s="82" t="s">
        <v>792</v>
      </c>
      <c r="D131" s="10"/>
      <c r="E131" s="774"/>
    </row>
    <row r="132" spans="1:5" ht="27" hidden="1" outlineLevel="1" thickBot="1" x14ac:dyDescent="0.35">
      <c r="A132" s="875"/>
      <c r="B132" s="878"/>
      <c r="C132" s="81" t="s">
        <v>791</v>
      </c>
      <c r="D132" s="80"/>
      <c r="E132" s="775"/>
    </row>
    <row r="133" spans="1:5" hidden="1" outlineLevel="1" x14ac:dyDescent="0.3">
      <c r="A133" s="873" t="s">
        <v>64</v>
      </c>
      <c r="B133" s="876" t="s">
        <v>62</v>
      </c>
      <c r="C133" s="16" t="s">
        <v>58</v>
      </c>
      <c r="D133" s="83"/>
      <c r="E133" s="557" t="s">
        <v>3055</v>
      </c>
    </row>
    <row r="134" spans="1:5" hidden="1" outlineLevel="1" x14ac:dyDescent="0.3">
      <c r="A134" s="874"/>
      <c r="B134" s="877"/>
      <c r="C134" s="82" t="s">
        <v>792</v>
      </c>
      <c r="D134" s="10"/>
      <c r="E134" s="774"/>
    </row>
    <row r="135" spans="1:5" ht="27" hidden="1" outlineLevel="1" thickBot="1" x14ac:dyDescent="0.35">
      <c r="A135" s="875"/>
      <c r="B135" s="878"/>
      <c r="C135" s="81" t="s">
        <v>791</v>
      </c>
      <c r="D135" s="80"/>
      <c r="E135" s="775"/>
    </row>
    <row r="136" spans="1:5" hidden="1" outlineLevel="1" x14ac:dyDescent="0.3">
      <c r="A136" s="873" t="s">
        <v>64</v>
      </c>
      <c r="B136" s="876" t="s">
        <v>62</v>
      </c>
      <c r="C136" s="16" t="s">
        <v>58</v>
      </c>
      <c r="D136" s="83"/>
      <c r="E136" s="557" t="s">
        <v>3055</v>
      </c>
    </row>
    <row r="137" spans="1:5" hidden="1" outlineLevel="1" x14ac:dyDescent="0.3">
      <c r="A137" s="874"/>
      <c r="B137" s="877"/>
      <c r="C137" s="82" t="s">
        <v>792</v>
      </c>
      <c r="D137" s="10"/>
      <c r="E137" s="774"/>
    </row>
    <row r="138" spans="1:5" ht="27" hidden="1" outlineLevel="1" thickBot="1" x14ac:dyDescent="0.35">
      <c r="A138" s="875"/>
      <c r="B138" s="878"/>
      <c r="C138" s="81" t="s">
        <v>791</v>
      </c>
      <c r="D138" s="80"/>
      <c r="E138" s="775"/>
    </row>
    <row r="139" spans="1:5" hidden="1" outlineLevel="1" x14ac:dyDescent="0.3">
      <c r="A139" s="873" t="s">
        <v>64</v>
      </c>
      <c r="B139" s="876" t="s">
        <v>62</v>
      </c>
      <c r="C139" s="16" t="s">
        <v>58</v>
      </c>
      <c r="D139" s="83"/>
      <c r="E139" s="557" t="s">
        <v>3055</v>
      </c>
    </row>
    <row r="140" spans="1:5" hidden="1" outlineLevel="1" x14ac:dyDescent="0.3">
      <c r="A140" s="874"/>
      <c r="B140" s="877"/>
      <c r="C140" s="82" t="s">
        <v>792</v>
      </c>
      <c r="D140" s="10"/>
      <c r="E140" s="774"/>
    </row>
    <row r="141" spans="1:5" ht="27" hidden="1" outlineLevel="1" thickBot="1" x14ac:dyDescent="0.35">
      <c r="A141" s="875"/>
      <c r="B141" s="878"/>
      <c r="C141" s="81" t="s">
        <v>791</v>
      </c>
      <c r="D141" s="80"/>
      <c r="E141" s="775"/>
    </row>
    <row r="142" spans="1:5" hidden="1" outlineLevel="1" x14ac:dyDescent="0.3">
      <c r="A142" s="873" t="s">
        <v>64</v>
      </c>
      <c r="B142" s="876" t="s">
        <v>62</v>
      </c>
      <c r="C142" s="16" t="s">
        <v>58</v>
      </c>
      <c r="D142" s="83"/>
      <c r="E142" s="557" t="s">
        <v>3055</v>
      </c>
    </row>
    <row r="143" spans="1:5" hidden="1" outlineLevel="1" x14ac:dyDescent="0.3">
      <c r="A143" s="874"/>
      <c r="B143" s="877"/>
      <c r="C143" s="82" t="s">
        <v>792</v>
      </c>
      <c r="D143" s="10"/>
      <c r="E143" s="774"/>
    </row>
    <row r="144" spans="1:5" ht="27" hidden="1" outlineLevel="1" thickBot="1" x14ac:dyDescent="0.35">
      <c r="A144" s="875"/>
      <c r="B144" s="878"/>
      <c r="C144" s="81" t="s">
        <v>791</v>
      </c>
      <c r="D144" s="80"/>
      <c r="E144" s="775"/>
    </row>
    <row r="145" spans="1:5" hidden="1" outlineLevel="1" x14ac:dyDescent="0.3">
      <c r="A145" s="873" t="s">
        <v>64</v>
      </c>
      <c r="B145" s="876" t="s">
        <v>62</v>
      </c>
      <c r="C145" s="16" t="s">
        <v>58</v>
      </c>
      <c r="D145" s="83"/>
      <c r="E145" s="557" t="s">
        <v>3055</v>
      </c>
    </row>
    <row r="146" spans="1:5" hidden="1" outlineLevel="1" x14ac:dyDescent="0.3">
      <c r="A146" s="874"/>
      <c r="B146" s="877"/>
      <c r="C146" s="82" t="s">
        <v>792</v>
      </c>
      <c r="D146" s="10"/>
      <c r="E146" s="774"/>
    </row>
    <row r="147" spans="1:5" ht="27" hidden="1" outlineLevel="1" thickBot="1" x14ac:dyDescent="0.35">
      <c r="A147" s="875"/>
      <c r="B147" s="878"/>
      <c r="C147" s="81" t="s">
        <v>791</v>
      </c>
      <c r="D147" s="80"/>
      <c r="E147" s="775"/>
    </row>
    <row r="148" spans="1:5" hidden="1" outlineLevel="1" x14ac:dyDescent="0.3">
      <c r="A148" s="873" t="s">
        <v>64</v>
      </c>
      <c r="B148" s="876" t="s">
        <v>62</v>
      </c>
      <c r="C148" s="16" t="s">
        <v>58</v>
      </c>
      <c r="D148" s="83"/>
      <c r="E148" s="557" t="s">
        <v>3055</v>
      </c>
    </row>
    <row r="149" spans="1:5" hidden="1" outlineLevel="1" x14ac:dyDescent="0.3">
      <c r="A149" s="874"/>
      <c r="B149" s="877"/>
      <c r="C149" s="82" t="s">
        <v>792</v>
      </c>
      <c r="D149" s="10"/>
      <c r="E149" s="774"/>
    </row>
    <row r="150" spans="1:5" ht="27" hidden="1" outlineLevel="1" thickBot="1" x14ac:dyDescent="0.35">
      <c r="A150" s="875"/>
      <c r="B150" s="878"/>
      <c r="C150" s="81" t="s">
        <v>791</v>
      </c>
      <c r="D150" s="80"/>
      <c r="E150" s="775"/>
    </row>
    <row r="151" spans="1:5" hidden="1" outlineLevel="1" x14ac:dyDescent="0.3">
      <c r="A151" s="873" t="s">
        <v>64</v>
      </c>
      <c r="B151" s="876" t="s">
        <v>62</v>
      </c>
      <c r="C151" s="16" t="s">
        <v>58</v>
      </c>
      <c r="D151" s="83"/>
      <c r="E151" s="557" t="s">
        <v>3055</v>
      </c>
    </row>
    <row r="152" spans="1:5" hidden="1" outlineLevel="1" x14ac:dyDescent="0.3">
      <c r="A152" s="874"/>
      <c r="B152" s="877"/>
      <c r="C152" s="82" t="s">
        <v>792</v>
      </c>
      <c r="D152" s="10"/>
      <c r="E152" s="774"/>
    </row>
    <row r="153" spans="1:5" ht="27" hidden="1" outlineLevel="1" thickBot="1" x14ac:dyDescent="0.35">
      <c r="A153" s="875"/>
      <c r="B153" s="878"/>
      <c r="C153" s="81" t="s">
        <v>791</v>
      </c>
      <c r="D153" s="80"/>
      <c r="E153" s="775"/>
    </row>
    <row r="154" spans="1:5" hidden="1" outlineLevel="1" x14ac:dyDescent="0.3">
      <c r="A154" s="873" t="s">
        <v>64</v>
      </c>
      <c r="B154" s="876" t="s">
        <v>62</v>
      </c>
      <c r="C154" s="16" t="s">
        <v>58</v>
      </c>
      <c r="D154" s="83"/>
      <c r="E154" s="557" t="s">
        <v>3055</v>
      </c>
    </row>
    <row r="155" spans="1:5" hidden="1" outlineLevel="1" x14ac:dyDescent="0.3">
      <c r="A155" s="874"/>
      <c r="B155" s="877"/>
      <c r="C155" s="82" t="s">
        <v>792</v>
      </c>
      <c r="D155" s="10"/>
      <c r="E155" s="774"/>
    </row>
    <row r="156" spans="1:5" ht="27" hidden="1" outlineLevel="1" thickBot="1" x14ac:dyDescent="0.35">
      <c r="A156" s="875"/>
      <c r="B156" s="878"/>
      <c r="C156" s="81" t="s">
        <v>791</v>
      </c>
      <c r="D156" s="80"/>
      <c r="E156" s="775"/>
    </row>
    <row r="157" spans="1:5" hidden="1" outlineLevel="1" x14ac:dyDescent="0.3">
      <c r="A157" s="873" t="s">
        <v>64</v>
      </c>
      <c r="B157" s="876" t="s">
        <v>62</v>
      </c>
      <c r="C157" s="16" t="s">
        <v>58</v>
      </c>
      <c r="D157" s="83"/>
      <c r="E157" s="557" t="s">
        <v>3055</v>
      </c>
    </row>
    <row r="158" spans="1:5" hidden="1" outlineLevel="1" x14ac:dyDescent="0.3">
      <c r="A158" s="874"/>
      <c r="B158" s="877"/>
      <c r="C158" s="82" t="s">
        <v>792</v>
      </c>
      <c r="D158" s="10"/>
      <c r="E158" s="774"/>
    </row>
    <row r="159" spans="1:5" ht="27" hidden="1" outlineLevel="1" thickBot="1" x14ac:dyDescent="0.35">
      <c r="A159" s="875"/>
      <c r="B159" s="878"/>
      <c r="C159" s="81" t="s">
        <v>791</v>
      </c>
      <c r="D159" s="80"/>
      <c r="E159" s="775"/>
    </row>
    <row r="160" spans="1:5" hidden="1" outlineLevel="1" x14ac:dyDescent="0.3">
      <c r="A160" s="873" t="s">
        <v>64</v>
      </c>
      <c r="B160" s="876" t="s">
        <v>62</v>
      </c>
      <c r="C160" s="16" t="s">
        <v>58</v>
      </c>
      <c r="D160" s="83"/>
      <c r="E160" s="557" t="s">
        <v>3055</v>
      </c>
    </row>
    <row r="161" spans="1:5" hidden="1" outlineLevel="1" x14ac:dyDescent="0.3">
      <c r="A161" s="874"/>
      <c r="B161" s="877"/>
      <c r="C161" s="82" t="s">
        <v>792</v>
      </c>
      <c r="D161" s="10"/>
      <c r="E161" s="774"/>
    </row>
    <row r="162" spans="1:5" ht="27" hidden="1" outlineLevel="1" thickBot="1" x14ac:dyDescent="0.35">
      <c r="A162" s="875"/>
      <c r="B162" s="878"/>
      <c r="C162" s="81" t="s">
        <v>791</v>
      </c>
      <c r="D162" s="80"/>
      <c r="E162" s="775"/>
    </row>
    <row r="163" spans="1:5" hidden="1" outlineLevel="1" x14ac:dyDescent="0.3">
      <c r="A163" s="873" t="s">
        <v>64</v>
      </c>
      <c r="B163" s="876" t="s">
        <v>62</v>
      </c>
      <c r="C163" s="16" t="s">
        <v>58</v>
      </c>
      <c r="D163" s="83"/>
      <c r="E163" s="557" t="s">
        <v>3055</v>
      </c>
    </row>
    <row r="164" spans="1:5" hidden="1" outlineLevel="1" x14ac:dyDescent="0.3">
      <c r="A164" s="874"/>
      <c r="B164" s="877"/>
      <c r="C164" s="82" t="s">
        <v>792</v>
      </c>
      <c r="D164" s="10"/>
      <c r="E164" s="774"/>
    </row>
    <row r="165" spans="1:5" ht="27" hidden="1" outlineLevel="1" thickBot="1" x14ac:dyDescent="0.35">
      <c r="A165" s="875"/>
      <c r="B165" s="878"/>
      <c r="C165" s="81" t="s">
        <v>791</v>
      </c>
      <c r="D165" s="80"/>
      <c r="E165" s="775"/>
    </row>
    <row r="166" spans="1:5" hidden="1" outlineLevel="1" x14ac:dyDescent="0.3">
      <c r="A166" s="873" t="s">
        <v>64</v>
      </c>
      <c r="B166" s="876" t="s">
        <v>62</v>
      </c>
      <c r="C166" s="16" t="s">
        <v>58</v>
      </c>
      <c r="D166" s="83"/>
      <c r="E166" s="557" t="s">
        <v>3055</v>
      </c>
    </row>
    <row r="167" spans="1:5" hidden="1" outlineLevel="1" x14ac:dyDescent="0.3">
      <c r="A167" s="874"/>
      <c r="B167" s="877"/>
      <c r="C167" s="82" t="s">
        <v>792</v>
      </c>
      <c r="D167" s="10"/>
      <c r="E167" s="774"/>
    </row>
    <row r="168" spans="1:5" ht="27" hidden="1" outlineLevel="1" thickBot="1" x14ac:dyDescent="0.35">
      <c r="A168" s="875"/>
      <c r="B168" s="878"/>
      <c r="C168" s="81" t="s">
        <v>791</v>
      </c>
      <c r="D168" s="80"/>
      <c r="E168" s="775"/>
    </row>
    <row r="169" spans="1:5" hidden="1" outlineLevel="1" x14ac:dyDescent="0.3">
      <c r="A169" s="873" t="s">
        <v>64</v>
      </c>
      <c r="B169" s="876" t="s">
        <v>62</v>
      </c>
      <c r="C169" s="16" t="s">
        <v>58</v>
      </c>
      <c r="D169" s="83"/>
      <c r="E169" s="557" t="s">
        <v>3055</v>
      </c>
    </row>
    <row r="170" spans="1:5" hidden="1" outlineLevel="1" x14ac:dyDescent="0.3">
      <c r="A170" s="874"/>
      <c r="B170" s="877"/>
      <c r="C170" s="82" t="s">
        <v>792</v>
      </c>
      <c r="D170" s="10"/>
      <c r="E170" s="774"/>
    </row>
    <row r="171" spans="1:5" ht="27" hidden="1" outlineLevel="1" thickBot="1" x14ac:dyDescent="0.35">
      <c r="A171" s="875"/>
      <c r="B171" s="878"/>
      <c r="C171" s="81" t="s">
        <v>791</v>
      </c>
      <c r="D171" s="80"/>
      <c r="E171" s="775"/>
    </row>
    <row r="172" spans="1:5" hidden="1" outlineLevel="1" x14ac:dyDescent="0.3">
      <c r="A172" s="873" t="s">
        <v>64</v>
      </c>
      <c r="B172" s="876" t="s">
        <v>62</v>
      </c>
      <c r="C172" s="16" t="s">
        <v>58</v>
      </c>
      <c r="D172" s="83"/>
      <c r="E172" s="557" t="s">
        <v>3055</v>
      </c>
    </row>
    <row r="173" spans="1:5" hidden="1" outlineLevel="1" x14ac:dyDescent="0.3">
      <c r="A173" s="874"/>
      <c r="B173" s="877"/>
      <c r="C173" s="82" t="s">
        <v>792</v>
      </c>
      <c r="D173" s="10"/>
      <c r="E173" s="774"/>
    </row>
    <row r="174" spans="1:5" ht="27" hidden="1" outlineLevel="1" thickBot="1" x14ac:dyDescent="0.35">
      <c r="A174" s="875"/>
      <c r="B174" s="878"/>
      <c r="C174" s="81" t="s">
        <v>791</v>
      </c>
      <c r="D174" s="80"/>
      <c r="E174" s="775"/>
    </row>
    <row r="175" spans="1:5" hidden="1" outlineLevel="1" x14ac:dyDescent="0.3">
      <c r="A175" s="873" t="s">
        <v>64</v>
      </c>
      <c r="B175" s="876" t="s">
        <v>62</v>
      </c>
      <c r="C175" s="16" t="s">
        <v>58</v>
      </c>
      <c r="D175" s="83"/>
      <c r="E175" s="557" t="s">
        <v>3055</v>
      </c>
    </row>
    <row r="176" spans="1:5" hidden="1" outlineLevel="1" x14ac:dyDescent="0.3">
      <c r="A176" s="874"/>
      <c r="B176" s="877"/>
      <c r="C176" s="82" t="s">
        <v>792</v>
      </c>
      <c r="D176" s="10"/>
      <c r="E176" s="774"/>
    </row>
    <row r="177" spans="1:5" ht="27" hidden="1" outlineLevel="1" thickBot="1" x14ac:dyDescent="0.35">
      <c r="A177" s="875"/>
      <c r="B177" s="878"/>
      <c r="C177" s="81" t="s">
        <v>791</v>
      </c>
      <c r="D177" s="80"/>
      <c r="E177" s="775"/>
    </row>
    <row r="178" spans="1:5" hidden="1" outlineLevel="1" x14ac:dyDescent="0.3">
      <c r="A178" s="873" t="s">
        <v>64</v>
      </c>
      <c r="B178" s="876" t="s">
        <v>62</v>
      </c>
      <c r="C178" s="16" t="s">
        <v>58</v>
      </c>
      <c r="D178" s="83"/>
      <c r="E178" s="557" t="s">
        <v>3055</v>
      </c>
    </row>
    <row r="179" spans="1:5" hidden="1" outlineLevel="1" x14ac:dyDescent="0.3">
      <c r="A179" s="874"/>
      <c r="B179" s="877"/>
      <c r="C179" s="82" t="s">
        <v>792</v>
      </c>
      <c r="D179" s="10"/>
      <c r="E179" s="774"/>
    </row>
    <row r="180" spans="1:5" ht="27" hidden="1" outlineLevel="1" thickBot="1" x14ac:dyDescent="0.35">
      <c r="A180" s="875"/>
      <c r="B180" s="878"/>
      <c r="C180" s="81" t="s">
        <v>791</v>
      </c>
      <c r="D180" s="80"/>
      <c r="E180" s="775"/>
    </row>
    <row r="181" spans="1:5" hidden="1" outlineLevel="1" x14ac:dyDescent="0.3">
      <c r="A181" s="873" t="s">
        <v>64</v>
      </c>
      <c r="B181" s="876" t="s">
        <v>62</v>
      </c>
      <c r="C181" s="16" t="s">
        <v>58</v>
      </c>
      <c r="D181" s="83"/>
      <c r="E181" s="557" t="s">
        <v>3055</v>
      </c>
    </row>
    <row r="182" spans="1:5" hidden="1" outlineLevel="1" x14ac:dyDescent="0.3">
      <c r="A182" s="874"/>
      <c r="B182" s="877"/>
      <c r="C182" s="82" t="s">
        <v>792</v>
      </c>
      <c r="D182" s="10"/>
      <c r="E182" s="774"/>
    </row>
    <row r="183" spans="1:5" ht="27" hidden="1" outlineLevel="1" thickBot="1" x14ac:dyDescent="0.35">
      <c r="A183" s="875"/>
      <c r="B183" s="878"/>
      <c r="C183" s="81" t="s">
        <v>791</v>
      </c>
      <c r="D183" s="80"/>
      <c r="E183" s="775"/>
    </row>
    <row r="184" spans="1:5" collapsed="1" x14ac:dyDescent="0.3"/>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40"/>
      <c r="B3" s="541"/>
      <c r="C3" s="541"/>
      <c r="D3" s="542"/>
    </row>
    <row r="4" spans="1:4" ht="20.100000000000001" customHeight="1" x14ac:dyDescent="0.3">
      <c r="A4" s="879" t="s">
        <v>785</v>
      </c>
      <c r="B4" s="880"/>
      <c r="C4" s="880"/>
      <c r="D4" s="859"/>
    </row>
    <row r="5" spans="1:4" ht="20.100000000000001" customHeight="1" thickBot="1" x14ac:dyDescent="0.35">
      <c r="A5" s="545" t="s">
        <v>3175</v>
      </c>
      <c r="B5" s="546"/>
      <c r="C5" s="546"/>
      <c r="D5" s="881"/>
    </row>
    <row r="6" spans="1:4" ht="15" customHeight="1" thickBot="1" x14ac:dyDescent="0.35">
      <c r="A6" s="549" t="s">
        <v>3062</v>
      </c>
      <c r="B6" s="551"/>
      <c r="C6" s="334" t="s">
        <v>14</v>
      </c>
      <c r="D6" s="292"/>
    </row>
    <row r="7" spans="1:4" ht="16.5" customHeight="1" thickBot="1" x14ac:dyDescent="0.35">
      <c r="A7" s="660" t="s">
        <v>3118</v>
      </c>
      <c r="B7" s="34" t="s">
        <v>39</v>
      </c>
      <c r="C7" s="33" t="s">
        <v>36</v>
      </c>
      <c r="D7" s="33" t="s">
        <v>35</v>
      </c>
    </row>
    <row r="8" spans="1:4" ht="79.8" thickBot="1" x14ac:dyDescent="0.35">
      <c r="A8" s="661"/>
      <c r="B8" s="302" t="s">
        <v>796</v>
      </c>
      <c r="C8" s="32" t="s">
        <v>3241</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36" t="s">
        <v>3008</v>
      </c>
      <c r="B1" s="537"/>
      <c r="C1" s="259"/>
      <c r="D1" s="259"/>
      <c r="E1" s="259"/>
      <c r="F1" s="259"/>
      <c r="G1" s="260"/>
    </row>
    <row r="2" spans="1:9" x14ac:dyDescent="0.3">
      <c r="A2" s="282" t="s">
        <v>781</v>
      </c>
      <c r="B2" s="255"/>
      <c r="C2" s="256"/>
      <c r="D2" s="256"/>
      <c r="E2" s="256"/>
      <c r="F2" s="256"/>
      <c r="G2" s="279"/>
    </row>
    <row r="3" spans="1:9" ht="15" thickBot="1" x14ac:dyDescent="0.35">
      <c r="A3" s="693"/>
      <c r="B3" s="694"/>
      <c r="C3" s="694"/>
      <c r="D3" s="694"/>
      <c r="E3" s="694"/>
      <c r="F3" s="694"/>
      <c r="G3" s="749"/>
    </row>
    <row r="4" spans="1:9" ht="25.5" customHeight="1" x14ac:dyDescent="0.3">
      <c r="A4" s="543" t="s">
        <v>781</v>
      </c>
      <c r="B4" s="544"/>
      <c r="C4" s="544"/>
      <c r="D4" s="544"/>
      <c r="E4" s="544"/>
      <c r="F4" s="544"/>
      <c r="G4" s="547" t="s">
        <v>3174</v>
      </c>
    </row>
    <row r="5" spans="1:9" ht="26.25" customHeight="1" thickBot="1" x14ac:dyDescent="0.35">
      <c r="A5" s="545"/>
      <c r="B5" s="546"/>
      <c r="C5" s="546"/>
      <c r="D5" s="546"/>
      <c r="E5" s="546"/>
      <c r="F5" s="546"/>
      <c r="G5" s="548"/>
    </row>
    <row r="6" spans="1:9" ht="15" thickBot="1" x14ac:dyDescent="0.35">
      <c r="A6" s="549" t="s">
        <v>3062</v>
      </c>
      <c r="B6" s="551"/>
      <c r="C6" s="334" t="s">
        <v>14</v>
      </c>
      <c r="D6" s="887"/>
      <c r="E6" s="888"/>
      <c r="F6" s="888"/>
      <c r="G6" s="889"/>
    </row>
    <row r="7" spans="1:9" s="101" customFormat="1" ht="36" customHeight="1" thickBot="1" x14ac:dyDescent="0.35">
      <c r="A7" s="882" t="s">
        <v>3126</v>
      </c>
      <c r="B7" s="883"/>
      <c r="C7" s="883"/>
      <c r="D7" s="883"/>
      <c r="E7" s="883"/>
      <c r="F7" s="883"/>
      <c r="G7" s="610" t="s">
        <v>32</v>
      </c>
      <c r="H7" s="102"/>
      <c r="I7" s="102"/>
    </row>
    <row r="8" spans="1:9" ht="239.25" customHeight="1" thickBot="1" x14ac:dyDescent="0.35">
      <c r="A8" s="885" t="s">
        <v>797</v>
      </c>
      <c r="B8" s="886"/>
      <c r="C8" s="886"/>
      <c r="D8" s="886"/>
      <c r="E8" s="886"/>
      <c r="F8" s="886"/>
      <c r="G8" s="884"/>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36" t="s">
        <v>3007</v>
      </c>
      <c r="B1" s="537"/>
      <c r="C1" s="537"/>
      <c r="D1" s="537"/>
      <c r="E1" s="260"/>
    </row>
    <row r="2" spans="1:5" x14ac:dyDescent="0.3">
      <c r="A2" s="538" t="s">
        <v>808</v>
      </c>
      <c r="B2" s="539"/>
      <c r="C2" s="539"/>
      <c r="D2" s="539"/>
      <c r="E2" s="279"/>
    </row>
    <row r="3" spans="1:5" ht="15" thickBot="1" x14ac:dyDescent="0.35">
      <c r="A3" s="540"/>
      <c r="B3" s="541"/>
      <c r="C3" s="541"/>
      <c r="D3" s="541"/>
      <c r="E3" s="542"/>
    </row>
    <row r="4" spans="1:5" ht="25.5" customHeight="1" x14ac:dyDescent="0.3">
      <c r="A4" s="543" t="s">
        <v>787</v>
      </c>
      <c r="B4" s="544"/>
      <c r="C4" s="544"/>
      <c r="D4" s="544"/>
      <c r="E4" s="547" t="s">
        <v>3176</v>
      </c>
    </row>
    <row r="5" spans="1:5" ht="28.5" customHeight="1" thickBot="1" x14ac:dyDescent="0.35">
      <c r="A5" s="545"/>
      <c r="B5" s="546"/>
      <c r="C5" s="546"/>
      <c r="D5" s="546"/>
      <c r="E5" s="548"/>
    </row>
    <row r="6" spans="1:5" ht="15.9" customHeight="1" thickBot="1" x14ac:dyDescent="0.35">
      <c r="A6" s="658" t="s">
        <v>3062</v>
      </c>
      <c r="B6" s="890"/>
      <c r="C6" s="891"/>
      <c r="D6" s="334" t="s">
        <v>14</v>
      </c>
      <c r="E6" s="51"/>
    </row>
    <row r="7" spans="1:5" ht="16.5" customHeight="1" x14ac:dyDescent="0.3">
      <c r="A7" s="787" t="s">
        <v>3127</v>
      </c>
      <c r="B7" s="788"/>
      <c r="C7" s="788"/>
      <c r="D7" s="105"/>
      <c r="E7" s="525" t="s">
        <v>780</v>
      </c>
    </row>
    <row r="8" spans="1:5" ht="15" customHeight="1" x14ac:dyDescent="0.3">
      <c r="A8" s="789" t="s">
        <v>807</v>
      </c>
      <c r="B8" s="790"/>
      <c r="C8" s="790"/>
      <c r="D8" s="7"/>
      <c r="E8" s="526"/>
    </row>
    <row r="9" spans="1:5" ht="15" customHeight="1" thickBot="1" x14ac:dyDescent="0.35">
      <c r="A9" s="791" t="s">
        <v>806</v>
      </c>
      <c r="B9" s="792"/>
      <c r="C9" s="792"/>
      <c r="D9" s="104"/>
      <c r="E9" s="527"/>
    </row>
    <row r="10" spans="1:5" ht="15" customHeight="1" x14ac:dyDescent="0.3">
      <c r="A10" s="785" t="s">
        <v>46</v>
      </c>
      <c r="B10" s="786"/>
      <c r="C10" s="892"/>
      <c r="D10" s="147"/>
      <c r="E10" s="526" t="s">
        <v>773</v>
      </c>
    </row>
    <row r="11" spans="1:5" ht="15" customHeight="1" x14ac:dyDescent="0.3">
      <c r="A11" s="528" t="s">
        <v>44</v>
      </c>
      <c r="B11" s="553"/>
      <c r="C11" s="529"/>
      <c r="D11" s="139"/>
      <c r="E11" s="526"/>
    </row>
    <row r="12" spans="1:5" ht="15.75" customHeight="1" thickBot="1" x14ac:dyDescent="0.35">
      <c r="A12" s="530" t="s">
        <v>43</v>
      </c>
      <c r="B12" s="535"/>
      <c r="C12" s="531"/>
      <c r="D12" s="104"/>
      <c r="E12" s="527"/>
    </row>
    <row r="13" spans="1:5" ht="15" customHeight="1" x14ac:dyDescent="0.3">
      <c r="A13" s="843" t="s">
        <v>805</v>
      </c>
      <c r="B13" s="861" t="s">
        <v>22</v>
      </c>
      <c r="C13" s="862"/>
      <c r="D13" s="105"/>
      <c r="E13" s="525" t="s">
        <v>803</v>
      </c>
    </row>
    <row r="14" spans="1:5" ht="15" customHeight="1" x14ac:dyDescent="0.3">
      <c r="A14" s="844"/>
      <c r="B14" s="849" t="s">
        <v>802</v>
      </c>
      <c r="C14" s="577"/>
      <c r="D14" s="7"/>
      <c r="E14" s="526"/>
    </row>
    <row r="15" spans="1:5" ht="15" customHeight="1" x14ac:dyDescent="0.3">
      <c r="A15" s="844"/>
      <c r="B15" s="849" t="s">
        <v>801</v>
      </c>
      <c r="C15" s="577"/>
      <c r="D15" s="7"/>
      <c r="E15" s="526"/>
    </row>
    <row r="16" spans="1:5" ht="15" customHeight="1" x14ac:dyDescent="0.3">
      <c r="A16" s="844"/>
      <c r="B16" s="849" t="s">
        <v>800</v>
      </c>
      <c r="C16" s="577"/>
      <c r="D16" s="7"/>
      <c r="E16" s="526"/>
    </row>
    <row r="17" spans="1:5" ht="24.9" customHeight="1" x14ac:dyDescent="0.3">
      <c r="A17" s="844"/>
      <c r="B17" s="849" t="s">
        <v>799</v>
      </c>
      <c r="C17" s="577"/>
      <c r="D17" s="141"/>
      <c r="E17" s="526"/>
    </row>
    <row r="18" spans="1:5" ht="30" customHeight="1" thickBot="1" x14ac:dyDescent="0.35">
      <c r="A18" s="845"/>
      <c r="B18" s="854" t="s">
        <v>798</v>
      </c>
      <c r="C18" s="855"/>
      <c r="D18" s="148"/>
      <c r="E18" s="527"/>
    </row>
    <row r="19" spans="1:5" ht="15" hidden="1" customHeight="1" outlineLevel="1" x14ac:dyDescent="0.3">
      <c r="A19" s="843" t="s">
        <v>804</v>
      </c>
      <c r="B19" s="861" t="s">
        <v>22</v>
      </c>
      <c r="C19" s="862"/>
      <c r="D19" s="105"/>
      <c r="E19" s="525" t="s">
        <v>803</v>
      </c>
    </row>
    <row r="20" spans="1:5" ht="15" hidden="1" customHeight="1" outlineLevel="1" x14ac:dyDescent="0.3">
      <c r="A20" s="844"/>
      <c r="B20" s="849" t="s">
        <v>802</v>
      </c>
      <c r="C20" s="577"/>
      <c r="D20" s="7"/>
      <c r="E20" s="526"/>
    </row>
    <row r="21" spans="1:5" ht="15" hidden="1" customHeight="1" outlineLevel="1" x14ac:dyDescent="0.3">
      <c r="A21" s="844"/>
      <c r="B21" s="849" t="s">
        <v>801</v>
      </c>
      <c r="C21" s="577"/>
      <c r="D21" s="7"/>
      <c r="E21" s="526"/>
    </row>
    <row r="22" spans="1:5" ht="15" hidden="1" customHeight="1" outlineLevel="1" x14ac:dyDescent="0.3">
      <c r="A22" s="844"/>
      <c r="B22" s="849" t="s">
        <v>800</v>
      </c>
      <c r="C22" s="577"/>
      <c r="D22" s="7"/>
      <c r="E22" s="526"/>
    </row>
    <row r="23" spans="1:5" ht="30" hidden="1" customHeight="1" outlineLevel="1" x14ac:dyDescent="0.3">
      <c r="A23" s="844"/>
      <c r="B23" s="849" t="s">
        <v>799</v>
      </c>
      <c r="C23" s="577"/>
      <c r="D23" s="141"/>
      <c r="E23" s="526"/>
    </row>
    <row r="24" spans="1:5" ht="30" hidden="1" customHeight="1" outlineLevel="1" thickBot="1" x14ac:dyDescent="0.35">
      <c r="A24" s="845"/>
      <c r="B24" s="854" t="s">
        <v>798</v>
      </c>
      <c r="C24" s="855"/>
      <c r="D24" s="148"/>
      <c r="E24" s="527"/>
    </row>
    <row r="25" spans="1:5" ht="15" hidden="1" customHeight="1" outlineLevel="1" x14ac:dyDescent="0.3">
      <c r="A25" s="843" t="s">
        <v>804</v>
      </c>
      <c r="B25" s="861" t="s">
        <v>22</v>
      </c>
      <c r="C25" s="862"/>
      <c r="D25" s="105"/>
      <c r="E25" s="525" t="s">
        <v>803</v>
      </c>
    </row>
    <row r="26" spans="1:5" ht="15" hidden="1" customHeight="1" outlineLevel="1" x14ac:dyDescent="0.3">
      <c r="A26" s="844"/>
      <c r="B26" s="849" t="s">
        <v>802</v>
      </c>
      <c r="C26" s="577"/>
      <c r="D26" s="7"/>
      <c r="E26" s="526"/>
    </row>
    <row r="27" spans="1:5" ht="15" hidden="1" customHeight="1" outlineLevel="1" x14ac:dyDescent="0.3">
      <c r="A27" s="844"/>
      <c r="B27" s="849" t="s">
        <v>801</v>
      </c>
      <c r="C27" s="577"/>
      <c r="D27" s="7"/>
      <c r="E27" s="526"/>
    </row>
    <row r="28" spans="1:5" ht="15" hidden="1" customHeight="1" outlineLevel="1" x14ac:dyDescent="0.3">
      <c r="A28" s="844"/>
      <c r="B28" s="849" t="s">
        <v>800</v>
      </c>
      <c r="C28" s="577"/>
      <c r="D28" s="7"/>
      <c r="E28" s="526"/>
    </row>
    <row r="29" spans="1:5" ht="30" hidden="1" customHeight="1" outlineLevel="1" x14ac:dyDescent="0.3">
      <c r="A29" s="844"/>
      <c r="B29" s="849" t="s">
        <v>799</v>
      </c>
      <c r="C29" s="577"/>
      <c r="D29" s="141"/>
      <c r="E29" s="526"/>
    </row>
    <row r="30" spans="1:5" ht="30" hidden="1" customHeight="1" outlineLevel="1" thickBot="1" x14ac:dyDescent="0.35">
      <c r="A30" s="845"/>
      <c r="B30" s="854" t="s">
        <v>798</v>
      </c>
      <c r="C30" s="855"/>
      <c r="D30" s="148"/>
      <c r="E30" s="527"/>
    </row>
    <row r="31" spans="1:5" ht="15" hidden="1" customHeight="1" outlineLevel="1" x14ac:dyDescent="0.3">
      <c r="A31" s="843" t="s">
        <v>804</v>
      </c>
      <c r="B31" s="861" t="s">
        <v>22</v>
      </c>
      <c r="C31" s="862"/>
      <c r="D31" s="105"/>
      <c r="E31" s="525" t="s">
        <v>803</v>
      </c>
    </row>
    <row r="32" spans="1:5" ht="15" hidden="1" customHeight="1" outlineLevel="1" x14ac:dyDescent="0.3">
      <c r="A32" s="844"/>
      <c r="B32" s="849" t="s">
        <v>802</v>
      </c>
      <c r="C32" s="577"/>
      <c r="D32" s="7"/>
      <c r="E32" s="526"/>
    </row>
    <row r="33" spans="1:5" ht="15" hidden="1" customHeight="1" outlineLevel="1" x14ac:dyDescent="0.3">
      <c r="A33" s="844"/>
      <c r="B33" s="849" t="s">
        <v>801</v>
      </c>
      <c r="C33" s="577"/>
      <c r="D33" s="7"/>
      <c r="E33" s="526"/>
    </row>
    <row r="34" spans="1:5" ht="15" hidden="1" customHeight="1" outlineLevel="1" x14ac:dyDescent="0.3">
      <c r="A34" s="844"/>
      <c r="B34" s="849" t="s">
        <v>800</v>
      </c>
      <c r="C34" s="577"/>
      <c r="D34" s="7"/>
      <c r="E34" s="526"/>
    </row>
    <row r="35" spans="1:5" ht="30" hidden="1" customHeight="1" outlineLevel="1" x14ac:dyDescent="0.3">
      <c r="A35" s="844"/>
      <c r="B35" s="849" t="s">
        <v>799</v>
      </c>
      <c r="C35" s="577"/>
      <c r="D35" s="141"/>
      <c r="E35" s="526"/>
    </row>
    <row r="36" spans="1:5" ht="30" hidden="1" customHeight="1" outlineLevel="1" thickBot="1" x14ac:dyDescent="0.35">
      <c r="A36" s="845"/>
      <c r="B36" s="854" t="s">
        <v>798</v>
      </c>
      <c r="C36" s="855"/>
      <c r="D36" s="148"/>
      <c r="E36" s="527"/>
    </row>
    <row r="37" spans="1:5" ht="15" hidden="1" customHeight="1" outlineLevel="1" x14ac:dyDescent="0.3">
      <c r="A37" s="843" t="s">
        <v>804</v>
      </c>
      <c r="B37" s="861" t="s">
        <v>22</v>
      </c>
      <c r="C37" s="862"/>
      <c r="D37" s="105"/>
      <c r="E37" s="525" t="s">
        <v>803</v>
      </c>
    </row>
    <row r="38" spans="1:5" ht="15" hidden="1" customHeight="1" outlineLevel="1" x14ac:dyDescent="0.3">
      <c r="A38" s="844"/>
      <c r="B38" s="849" t="s">
        <v>802</v>
      </c>
      <c r="C38" s="577"/>
      <c r="D38" s="7"/>
      <c r="E38" s="526"/>
    </row>
    <row r="39" spans="1:5" ht="15" hidden="1" customHeight="1" outlineLevel="1" x14ac:dyDescent="0.3">
      <c r="A39" s="844"/>
      <c r="B39" s="849" t="s">
        <v>801</v>
      </c>
      <c r="C39" s="577"/>
      <c r="D39" s="7"/>
      <c r="E39" s="526"/>
    </row>
    <row r="40" spans="1:5" ht="15" hidden="1" customHeight="1" outlineLevel="1" x14ac:dyDescent="0.3">
      <c r="A40" s="844"/>
      <c r="B40" s="849" t="s">
        <v>800</v>
      </c>
      <c r="C40" s="577"/>
      <c r="D40" s="7"/>
      <c r="E40" s="526"/>
    </row>
    <row r="41" spans="1:5" ht="30" hidden="1" customHeight="1" outlineLevel="1" x14ac:dyDescent="0.3">
      <c r="A41" s="844"/>
      <c r="B41" s="849" t="s">
        <v>799</v>
      </c>
      <c r="C41" s="577"/>
      <c r="D41" s="141"/>
      <c r="E41" s="526"/>
    </row>
    <row r="42" spans="1:5" ht="30" hidden="1" customHeight="1" outlineLevel="1" thickBot="1" x14ac:dyDescent="0.35">
      <c r="A42" s="845"/>
      <c r="B42" s="854" t="s">
        <v>798</v>
      </c>
      <c r="C42" s="855"/>
      <c r="D42" s="148"/>
      <c r="E42" s="527"/>
    </row>
    <row r="43" spans="1:5" ht="15.75" hidden="1" customHeight="1" outlineLevel="1" x14ac:dyDescent="0.3">
      <c r="A43" s="843" t="s">
        <v>804</v>
      </c>
      <c r="B43" s="861" t="s">
        <v>22</v>
      </c>
      <c r="C43" s="862"/>
      <c r="D43" s="105"/>
      <c r="E43" s="525" t="s">
        <v>803</v>
      </c>
    </row>
    <row r="44" spans="1:5" ht="15" hidden="1" customHeight="1" outlineLevel="1" x14ac:dyDescent="0.3">
      <c r="A44" s="844"/>
      <c r="B44" s="849" t="s">
        <v>802</v>
      </c>
      <c r="C44" s="577"/>
      <c r="D44" s="7"/>
      <c r="E44" s="526"/>
    </row>
    <row r="45" spans="1:5" ht="15" hidden="1" customHeight="1" outlineLevel="1" x14ac:dyDescent="0.3">
      <c r="A45" s="844"/>
      <c r="B45" s="849" t="s">
        <v>801</v>
      </c>
      <c r="C45" s="577"/>
      <c r="D45" s="7"/>
      <c r="E45" s="526"/>
    </row>
    <row r="46" spans="1:5" ht="15" hidden="1" customHeight="1" outlineLevel="1" x14ac:dyDescent="0.3">
      <c r="A46" s="844"/>
      <c r="B46" s="849" t="s">
        <v>800</v>
      </c>
      <c r="C46" s="577"/>
      <c r="D46" s="7"/>
      <c r="E46" s="526"/>
    </row>
    <row r="47" spans="1:5" ht="30" hidden="1" customHeight="1" outlineLevel="1" x14ac:dyDescent="0.3">
      <c r="A47" s="844"/>
      <c r="B47" s="849" t="s">
        <v>799</v>
      </c>
      <c r="C47" s="577"/>
      <c r="D47" s="141"/>
      <c r="E47" s="526"/>
    </row>
    <row r="48" spans="1:5" ht="30" hidden="1" customHeight="1" outlineLevel="1" thickBot="1" x14ac:dyDescent="0.35">
      <c r="A48" s="845"/>
      <c r="B48" s="854" t="s">
        <v>798</v>
      </c>
      <c r="C48" s="855"/>
      <c r="D48" s="148"/>
      <c r="E48" s="527"/>
    </row>
    <row r="49" spans="1:5" ht="15" hidden="1" customHeight="1" outlineLevel="1" x14ac:dyDescent="0.3">
      <c r="A49" s="843" t="s">
        <v>804</v>
      </c>
      <c r="B49" s="861" t="s">
        <v>22</v>
      </c>
      <c r="C49" s="862"/>
      <c r="D49" s="105"/>
      <c r="E49" s="525" t="s">
        <v>803</v>
      </c>
    </row>
    <row r="50" spans="1:5" ht="15" hidden="1" customHeight="1" outlineLevel="1" x14ac:dyDescent="0.3">
      <c r="A50" s="844"/>
      <c r="B50" s="849" t="s">
        <v>802</v>
      </c>
      <c r="C50" s="577"/>
      <c r="D50" s="7"/>
      <c r="E50" s="526"/>
    </row>
    <row r="51" spans="1:5" ht="15" hidden="1" customHeight="1" outlineLevel="1" x14ac:dyDescent="0.3">
      <c r="A51" s="844"/>
      <c r="B51" s="849" t="s">
        <v>801</v>
      </c>
      <c r="C51" s="577"/>
      <c r="D51" s="7"/>
      <c r="E51" s="526"/>
    </row>
    <row r="52" spans="1:5" ht="15" hidden="1" customHeight="1" outlineLevel="1" x14ac:dyDescent="0.3">
      <c r="A52" s="844"/>
      <c r="B52" s="849" t="s">
        <v>800</v>
      </c>
      <c r="C52" s="577"/>
      <c r="D52" s="7"/>
      <c r="E52" s="526"/>
    </row>
    <row r="53" spans="1:5" ht="30" hidden="1" customHeight="1" outlineLevel="1" x14ac:dyDescent="0.3">
      <c r="A53" s="844"/>
      <c r="B53" s="849" t="s">
        <v>799</v>
      </c>
      <c r="C53" s="577"/>
      <c r="D53" s="141"/>
      <c r="E53" s="526"/>
    </row>
    <row r="54" spans="1:5" ht="30" hidden="1" customHeight="1" outlineLevel="1" thickBot="1" x14ac:dyDescent="0.35">
      <c r="A54" s="845"/>
      <c r="B54" s="854" t="s">
        <v>798</v>
      </c>
      <c r="C54" s="855"/>
      <c r="D54" s="148"/>
      <c r="E54" s="527"/>
    </row>
    <row r="55" spans="1:5" ht="15" hidden="1" customHeight="1" outlineLevel="1" x14ac:dyDescent="0.3">
      <c r="A55" s="843" t="s">
        <v>804</v>
      </c>
      <c r="B55" s="861" t="s">
        <v>22</v>
      </c>
      <c r="C55" s="862"/>
      <c r="D55" s="105"/>
      <c r="E55" s="525" t="s">
        <v>803</v>
      </c>
    </row>
    <row r="56" spans="1:5" ht="15" hidden="1" customHeight="1" outlineLevel="1" x14ac:dyDescent="0.3">
      <c r="A56" s="844"/>
      <c r="B56" s="849" t="s">
        <v>802</v>
      </c>
      <c r="C56" s="577"/>
      <c r="D56" s="7"/>
      <c r="E56" s="526"/>
    </row>
    <row r="57" spans="1:5" ht="15" hidden="1" customHeight="1" outlineLevel="1" x14ac:dyDescent="0.3">
      <c r="A57" s="844"/>
      <c r="B57" s="849" t="s">
        <v>801</v>
      </c>
      <c r="C57" s="577"/>
      <c r="D57" s="7"/>
      <c r="E57" s="526"/>
    </row>
    <row r="58" spans="1:5" ht="15" hidden="1" customHeight="1" outlineLevel="1" x14ac:dyDescent="0.3">
      <c r="A58" s="844"/>
      <c r="B58" s="849" t="s">
        <v>800</v>
      </c>
      <c r="C58" s="577"/>
      <c r="D58" s="7"/>
      <c r="E58" s="526"/>
    </row>
    <row r="59" spans="1:5" ht="30" hidden="1" customHeight="1" outlineLevel="1" x14ac:dyDescent="0.3">
      <c r="A59" s="844"/>
      <c r="B59" s="849" t="s">
        <v>799</v>
      </c>
      <c r="C59" s="577"/>
      <c r="D59" s="141"/>
      <c r="E59" s="526"/>
    </row>
    <row r="60" spans="1:5" ht="30" hidden="1" customHeight="1" outlineLevel="1" thickBot="1" x14ac:dyDescent="0.35">
      <c r="A60" s="845"/>
      <c r="B60" s="854" t="s">
        <v>798</v>
      </c>
      <c r="C60" s="855"/>
      <c r="D60" s="148"/>
      <c r="E60" s="527"/>
    </row>
    <row r="61" spans="1:5" ht="15" hidden="1" customHeight="1" outlineLevel="1" x14ac:dyDescent="0.3">
      <c r="A61" s="843" t="s">
        <v>804</v>
      </c>
      <c r="B61" s="861" t="s">
        <v>22</v>
      </c>
      <c r="C61" s="862"/>
      <c r="D61" s="105"/>
      <c r="E61" s="525" t="s">
        <v>803</v>
      </c>
    </row>
    <row r="62" spans="1:5" ht="15" hidden="1" customHeight="1" outlineLevel="1" x14ac:dyDescent="0.3">
      <c r="A62" s="844"/>
      <c r="B62" s="849" t="s">
        <v>802</v>
      </c>
      <c r="C62" s="577"/>
      <c r="D62" s="7"/>
      <c r="E62" s="526"/>
    </row>
    <row r="63" spans="1:5" ht="15" hidden="1" customHeight="1" outlineLevel="1" x14ac:dyDescent="0.3">
      <c r="A63" s="844"/>
      <c r="B63" s="849" t="s">
        <v>801</v>
      </c>
      <c r="C63" s="577"/>
      <c r="D63" s="7"/>
      <c r="E63" s="526"/>
    </row>
    <row r="64" spans="1:5" ht="15" hidden="1" customHeight="1" outlineLevel="1" x14ac:dyDescent="0.3">
      <c r="A64" s="844"/>
      <c r="B64" s="849" t="s">
        <v>800</v>
      </c>
      <c r="C64" s="577"/>
      <c r="D64" s="7"/>
      <c r="E64" s="526"/>
    </row>
    <row r="65" spans="1:5" ht="30" hidden="1" customHeight="1" outlineLevel="1" x14ac:dyDescent="0.3">
      <c r="A65" s="844"/>
      <c r="B65" s="849" t="s">
        <v>799</v>
      </c>
      <c r="C65" s="577"/>
      <c r="D65" s="141"/>
      <c r="E65" s="526"/>
    </row>
    <row r="66" spans="1:5" ht="30" hidden="1" customHeight="1" outlineLevel="1" thickBot="1" x14ac:dyDescent="0.35">
      <c r="A66" s="845"/>
      <c r="B66" s="854" t="s">
        <v>798</v>
      </c>
      <c r="C66" s="855"/>
      <c r="D66" s="148"/>
      <c r="E66" s="527"/>
    </row>
    <row r="67" spans="1:5" hidden="1" outlineLevel="1" x14ac:dyDescent="0.3">
      <c r="A67" s="843" t="s">
        <v>804</v>
      </c>
      <c r="B67" s="861" t="s">
        <v>22</v>
      </c>
      <c r="C67" s="862"/>
      <c r="D67" s="105"/>
      <c r="E67" s="525" t="s">
        <v>803</v>
      </c>
    </row>
    <row r="68" spans="1:5" ht="15" hidden="1" customHeight="1" outlineLevel="1" x14ac:dyDescent="0.3">
      <c r="A68" s="844"/>
      <c r="B68" s="849" t="s">
        <v>802</v>
      </c>
      <c r="C68" s="577"/>
      <c r="D68" s="7"/>
      <c r="E68" s="526"/>
    </row>
    <row r="69" spans="1:5" ht="15" hidden="1" customHeight="1" outlineLevel="1" x14ac:dyDescent="0.3">
      <c r="A69" s="844"/>
      <c r="B69" s="849" t="s">
        <v>801</v>
      </c>
      <c r="C69" s="577"/>
      <c r="D69" s="7"/>
      <c r="E69" s="526"/>
    </row>
    <row r="70" spans="1:5" ht="15" hidden="1" customHeight="1" outlineLevel="1" x14ac:dyDescent="0.3">
      <c r="A70" s="844"/>
      <c r="B70" s="849" t="s">
        <v>800</v>
      </c>
      <c r="C70" s="577"/>
      <c r="D70" s="7"/>
      <c r="E70" s="526"/>
    </row>
    <row r="71" spans="1:5" ht="30" hidden="1" customHeight="1" outlineLevel="1" x14ac:dyDescent="0.3">
      <c r="A71" s="844"/>
      <c r="B71" s="849" t="s">
        <v>799</v>
      </c>
      <c r="C71" s="577"/>
      <c r="D71" s="141"/>
      <c r="E71" s="526"/>
    </row>
    <row r="72" spans="1:5" ht="30" hidden="1" customHeight="1" outlineLevel="1" thickBot="1" x14ac:dyDescent="0.35">
      <c r="A72" s="845"/>
      <c r="B72" s="854" t="s">
        <v>798</v>
      </c>
      <c r="C72" s="855"/>
      <c r="D72" s="148"/>
      <c r="E72" s="527"/>
    </row>
    <row r="73" spans="1:5" hidden="1" outlineLevel="1" x14ac:dyDescent="0.3">
      <c r="A73" s="843" t="s">
        <v>804</v>
      </c>
      <c r="B73" s="861" t="s">
        <v>22</v>
      </c>
      <c r="C73" s="862"/>
      <c r="D73" s="105"/>
      <c r="E73" s="525" t="s">
        <v>803</v>
      </c>
    </row>
    <row r="74" spans="1:5" ht="15" hidden="1" customHeight="1" outlineLevel="1" x14ac:dyDescent="0.3">
      <c r="A74" s="844"/>
      <c r="B74" s="849" t="s">
        <v>802</v>
      </c>
      <c r="C74" s="577"/>
      <c r="D74" s="7"/>
      <c r="E74" s="526"/>
    </row>
    <row r="75" spans="1:5" ht="15" hidden="1" customHeight="1" outlineLevel="1" x14ac:dyDescent="0.3">
      <c r="A75" s="844"/>
      <c r="B75" s="849" t="s">
        <v>801</v>
      </c>
      <c r="C75" s="577"/>
      <c r="D75" s="7"/>
      <c r="E75" s="526"/>
    </row>
    <row r="76" spans="1:5" ht="15" hidden="1" customHeight="1" outlineLevel="1" x14ac:dyDescent="0.3">
      <c r="A76" s="844"/>
      <c r="B76" s="849" t="s">
        <v>800</v>
      </c>
      <c r="C76" s="577"/>
      <c r="D76" s="7"/>
      <c r="E76" s="526"/>
    </row>
    <row r="77" spans="1:5" ht="30" hidden="1" customHeight="1" outlineLevel="1" x14ac:dyDescent="0.3">
      <c r="A77" s="844"/>
      <c r="B77" s="849" t="s">
        <v>799</v>
      </c>
      <c r="C77" s="577"/>
      <c r="D77" s="141"/>
      <c r="E77" s="526"/>
    </row>
    <row r="78" spans="1:5" ht="30" hidden="1" customHeight="1" outlineLevel="1" thickBot="1" x14ac:dyDescent="0.35">
      <c r="A78" s="845"/>
      <c r="B78" s="854" t="s">
        <v>798</v>
      </c>
      <c r="C78" s="855"/>
      <c r="D78" s="148"/>
      <c r="E78" s="527"/>
    </row>
    <row r="79" spans="1:5" hidden="1" outlineLevel="1" x14ac:dyDescent="0.3">
      <c r="A79" s="843" t="s">
        <v>804</v>
      </c>
      <c r="B79" s="861" t="s">
        <v>22</v>
      </c>
      <c r="C79" s="862"/>
      <c r="D79" s="105"/>
      <c r="E79" s="525" t="s">
        <v>803</v>
      </c>
    </row>
    <row r="80" spans="1:5" ht="15" hidden="1" customHeight="1" outlineLevel="1" x14ac:dyDescent="0.3">
      <c r="A80" s="844"/>
      <c r="B80" s="849" t="s">
        <v>802</v>
      </c>
      <c r="C80" s="577"/>
      <c r="D80" s="7"/>
      <c r="E80" s="526"/>
    </row>
    <row r="81" spans="1:5" ht="15" hidden="1" customHeight="1" outlineLevel="1" x14ac:dyDescent="0.3">
      <c r="A81" s="844"/>
      <c r="B81" s="849" t="s">
        <v>801</v>
      </c>
      <c r="C81" s="577"/>
      <c r="D81" s="7"/>
      <c r="E81" s="526"/>
    </row>
    <row r="82" spans="1:5" ht="15" hidden="1" customHeight="1" outlineLevel="1" x14ac:dyDescent="0.3">
      <c r="A82" s="844"/>
      <c r="B82" s="849" t="s">
        <v>800</v>
      </c>
      <c r="C82" s="577"/>
      <c r="D82" s="7"/>
      <c r="E82" s="526"/>
    </row>
    <row r="83" spans="1:5" ht="30" hidden="1" customHeight="1" outlineLevel="1" x14ac:dyDescent="0.3">
      <c r="A83" s="844"/>
      <c r="B83" s="849" t="s">
        <v>799</v>
      </c>
      <c r="C83" s="577"/>
      <c r="D83" s="141"/>
      <c r="E83" s="526"/>
    </row>
    <row r="84" spans="1:5" ht="30" hidden="1" customHeight="1" outlineLevel="1" thickBot="1" x14ac:dyDescent="0.35">
      <c r="A84" s="845"/>
      <c r="B84" s="854" t="s">
        <v>798</v>
      </c>
      <c r="C84" s="855"/>
      <c r="D84" s="148"/>
      <c r="E84" s="527"/>
    </row>
    <row r="85" spans="1:5" hidden="1" outlineLevel="1" x14ac:dyDescent="0.3">
      <c r="A85" s="843" t="s">
        <v>804</v>
      </c>
      <c r="B85" s="861" t="s">
        <v>22</v>
      </c>
      <c r="C85" s="862"/>
      <c r="D85" s="105"/>
      <c r="E85" s="525" t="s">
        <v>803</v>
      </c>
    </row>
    <row r="86" spans="1:5" ht="15" hidden="1" customHeight="1" outlineLevel="1" x14ac:dyDescent="0.3">
      <c r="A86" s="844"/>
      <c r="B86" s="849" t="s">
        <v>802</v>
      </c>
      <c r="C86" s="577"/>
      <c r="D86" s="7"/>
      <c r="E86" s="526"/>
    </row>
    <row r="87" spans="1:5" ht="15" hidden="1" customHeight="1" outlineLevel="1" x14ac:dyDescent="0.3">
      <c r="A87" s="844"/>
      <c r="B87" s="849" t="s">
        <v>801</v>
      </c>
      <c r="C87" s="577"/>
      <c r="D87" s="7"/>
      <c r="E87" s="526"/>
    </row>
    <row r="88" spans="1:5" ht="15" hidden="1" customHeight="1" outlineLevel="1" x14ac:dyDescent="0.3">
      <c r="A88" s="844"/>
      <c r="B88" s="849" t="s">
        <v>800</v>
      </c>
      <c r="C88" s="577"/>
      <c r="D88" s="7"/>
      <c r="E88" s="526"/>
    </row>
    <row r="89" spans="1:5" ht="30" hidden="1" customHeight="1" outlineLevel="1" x14ac:dyDescent="0.3">
      <c r="A89" s="844"/>
      <c r="B89" s="849" t="s">
        <v>799</v>
      </c>
      <c r="C89" s="577"/>
      <c r="D89" s="141"/>
      <c r="E89" s="526"/>
    </row>
    <row r="90" spans="1:5" ht="30" hidden="1" customHeight="1" outlineLevel="1" thickBot="1" x14ac:dyDescent="0.35">
      <c r="A90" s="845"/>
      <c r="B90" s="854" t="s">
        <v>798</v>
      </c>
      <c r="C90" s="855"/>
      <c r="D90" s="148"/>
      <c r="E90" s="527"/>
    </row>
    <row r="91" spans="1:5" hidden="1" outlineLevel="1" x14ac:dyDescent="0.3">
      <c r="A91" s="843" t="s">
        <v>804</v>
      </c>
      <c r="B91" s="861" t="s">
        <v>22</v>
      </c>
      <c r="C91" s="862"/>
      <c r="D91" s="105"/>
      <c r="E91" s="525" t="s">
        <v>803</v>
      </c>
    </row>
    <row r="92" spans="1:5" ht="15" hidden="1" customHeight="1" outlineLevel="1" x14ac:dyDescent="0.3">
      <c r="A92" s="844"/>
      <c r="B92" s="849" t="s">
        <v>802</v>
      </c>
      <c r="C92" s="577"/>
      <c r="D92" s="7"/>
      <c r="E92" s="526"/>
    </row>
    <row r="93" spans="1:5" ht="15" hidden="1" customHeight="1" outlineLevel="1" x14ac:dyDescent="0.3">
      <c r="A93" s="844"/>
      <c r="B93" s="849" t="s">
        <v>801</v>
      </c>
      <c r="C93" s="577"/>
      <c r="D93" s="7"/>
      <c r="E93" s="526"/>
    </row>
    <row r="94" spans="1:5" ht="15" hidden="1" customHeight="1" outlineLevel="1" x14ac:dyDescent="0.3">
      <c r="A94" s="844"/>
      <c r="B94" s="849" t="s">
        <v>800</v>
      </c>
      <c r="C94" s="577"/>
      <c r="D94" s="7"/>
      <c r="E94" s="526"/>
    </row>
    <row r="95" spans="1:5" ht="30" hidden="1" customHeight="1" outlineLevel="1" x14ac:dyDescent="0.3">
      <c r="A95" s="844"/>
      <c r="B95" s="849" t="s">
        <v>799</v>
      </c>
      <c r="C95" s="577"/>
      <c r="D95" s="141"/>
      <c r="E95" s="526"/>
    </row>
    <row r="96" spans="1:5" ht="30" hidden="1" customHeight="1" outlineLevel="1" thickBot="1" x14ac:dyDescent="0.35">
      <c r="A96" s="845"/>
      <c r="B96" s="854" t="s">
        <v>798</v>
      </c>
      <c r="C96" s="855"/>
      <c r="D96" s="148"/>
      <c r="E96" s="527"/>
    </row>
    <row r="97" spans="1:5" hidden="1" outlineLevel="1" x14ac:dyDescent="0.3">
      <c r="A97" s="843" t="s">
        <v>804</v>
      </c>
      <c r="B97" s="861" t="s">
        <v>22</v>
      </c>
      <c r="C97" s="862"/>
      <c r="D97" s="105"/>
      <c r="E97" s="525" t="s">
        <v>803</v>
      </c>
    </row>
    <row r="98" spans="1:5" ht="15" hidden="1" customHeight="1" outlineLevel="1" x14ac:dyDescent="0.3">
      <c r="A98" s="844"/>
      <c r="B98" s="849" t="s">
        <v>802</v>
      </c>
      <c r="C98" s="577"/>
      <c r="D98" s="7"/>
      <c r="E98" s="526"/>
    </row>
    <row r="99" spans="1:5" ht="15" hidden="1" customHeight="1" outlineLevel="1" x14ac:dyDescent="0.3">
      <c r="A99" s="844"/>
      <c r="B99" s="849" t="s">
        <v>801</v>
      </c>
      <c r="C99" s="577"/>
      <c r="D99" s="7"/>
      <c r="E99" s="526"/>
    </row>
    <row r="100" spans="1:5" ht="15" hidden="1" customHeight="1" outlineLevel="1" x14ac:dyDescent="0.3">
      <c r="A100" s="844"/>
      <c r="B100" s="849" t="s">
        <v>800</v>
      </c>
      <c r="C100" s="577"/>
      <c r="D100" s="7"/>
      <c r="E100" s="526"/>
    </row>
    <row r="101" spans="1:5" ht="30" hidden="1" customHeight="1" outlineLevel="1" x14ac:dyDescent="0.3">
      <c r="A101" s="844"/>
      <c r="B101" s="849" t="s">
        <v>799</v>
      </c>
      <c r="C101" s="577"/>
      <c r="D101" s="141"/>
      <c r="E101" s="526"/>
    </row>
    <row r="102" spans="1:5" ht="30" hidden="1" customHeight="1" outlineLevel="1" thickBot="1" x14ac:dyDescent="0.35">
      <c r="A102" s="845"/>
      <c r="B102" s="854" t="s">
        <v>798</v>
      </c>
      <c r="C102" s="855"/>
      <c r="D102" s="148"/>
      <c r="E102" s="527"/>
    </row>
    <row r="103" spans="1:5" hidden="1" outlineLevel="1" x14ac:dyDescent="0.3">
      <c r="A103" s="843" t="s">
        <v>804</v>
      </c>
      <c r="B103" s="861" t="s">
        <v>22</v>
      </c>
      <c r="C103" s="862"/>
      <c r="D103" s="105"/>
      <c r="E103" s="525" t="s">
        <v>803</v>
      </c>
    </row>
    <row r="104" spans="1:5" ht="15" hidden="1" customHeight="1" outlineLevel="1" x14ac:dyDescent="0.3">
      <c r="A104" s="844"/>
      <c r="B104" s="849" t="s">
        <v>802</v>
      </c>
      <c r="C104" s="577"/>
      <c r="D104" s="7"/>
      <c r="E104" s="526"/>
    </row>
    <row r="105" spans="1:5" ht="15" hidden="1" customHeight="1" outlineLevel="1" x14ac:dyDescent="0.3">
      <c r="A105" s="844"/>
      <c r="B105" s="849" t="s">
        <v>801</v>
      </c>
      <c r="C105" s="577"/>
      <c r="D105" s="7"/>
      <c r="E105" s="526"/>
    </row>
    <row r="106" spans="1:5" ht="15" hidden="1" customHeight="1" outlineLevel="1" x14ac:dyDescent="0.3">
      <c r="A106" s="844"/>
      <c r="B106" s="849" t="s">
        <v>800</v>
      </c>
      <c r="C106" s="577"/>
      <c r="D106" s="7"/>
      <c r="E106" s="526"/>
    </row>
    <row r="107" spans="1:5" ht="30" hidden="1" customHeight="1" outlineLevel="1" x14ac:dyDescent="0.3">
      <c r="A107" s="844"/>
      <c r="B107" s="849" t="s">
        <v>799</v>
      </c>
      <c r="C107" s="577"/>
      <c r="D107" s="141"/>
      <c r="E107" s="526"/>
    </row>
    <row r="108" spans="1:5" ht="30" hidden="1" customHeight="1" outlineLevel="1" thickBot="1" x14ac:dyDescent="0.35">
      <c r="A108" s="845"/>
      <c r="B108" s="854" t="s">
        <v>798</v>
      </c>
      <c r="C108" s="855"/>
      <c r="D108" s="148"/>
      <c r="E108" s="527"/>
    </row>
    <row r="109" spans="1:5" hidden="1" outlineLevel="1" x14ac:dyDescent="0.3">
      <c r="A109" s="843" t="s">
        <v>804</v>
      </c>
      <c r="B109" s="861" t="s">
        <v>22</v>
      </c>
      <c r="C109" s="862"/>
      <c r="D109" s="105"/>
      <c r="E109" s="525" t="s">
        <v>803</v>
      </c>
    </row>
    <row r="110" spans="1:5" ht="15" hidden="1" customHeight="1" outlineLevel="1" x14ac:dyDescent="0.3">
      <c r="A110" s="844"/>
      <c r="B110" s="849" t="s">
        <v>802</v>
      </c>
      <c r="C110" s="577"/>
      <c r="D110" s="7"/>
      <c r="E110" s="526"/>
    </row>
    <row r="111" spans="1:5" ht="15" hidden="1" customHeight="1" outlineLevel="1" x14ac:dyDescent="0.3">
      <c r="A111" s="844"/>
      <c r="B111" s="849" t="s">
        <v>801</v>
      </c>
      <c r="C111" s="577"/>
      <c r="D111" s="7"/>
      <c r="E111" s="526"/>
    </row>
    <row r="112" spans="1:5" ht="15" hidden="1" customHeight="1" outlineLevel="1" x14ac:dyDescent="0.3">
      <c r="A112" s="844"/>
      <c r="B112" s="849" t="s">
        <v>800</v>
      </c>
      <c r="C112" s="577"/>
      <c r="D112" s="7"/>
      <c r="E112" s="526"/>
    </row>
    <row r="113" spans="1:5" ht="30" hidden="1" customHeight="1" outlineLevel="1" x14ac:dyDescent="0.3">
      <c r="A113" s="844"/>
      <c r="B113" s="849" t="s">
        <v>799</v>
      </c>
      <c r="C113" s="577"/>
      <c r="D113" s="141"/>
      <c r="E113" s="526"/>
    </row>
    <row r="114" spans="1:5" ht="30" hidden="1" customHeight="1" outlineLevel="1" thickBot="1" x14ac:dyDescent="0.35">
      <c r="A114" s="845"/>
      <c r="B114" s="854" t="s">
        <v>798</v>
      </c>
      <c r="C114" s="855"/>
      <c r="D114" s="148"/>
      <c r="E114" s="527"/>
    </row>
    <row r="115" spans="1:5" hidden="1" outlineLevel="1" x14ac:dyDescent="0.3">
      <c r="A115" s="843" t="s">
        <v>804</v>
      </c>
      <c r="B115" s="861" t="s">
        <v>22</v>
      </c>
      <c r="C115" s="862"/>
      <c r="D115" s="105"/>
      <c r="E115" s="525" t="s">
        <v>803</v>
      </c>
    </row>
    <row r="116" spans="1:5" ht="15" hidden="1" customHeight="1" outlineLevel="1" x14ac:dyDescent="0.3">
      <c r="A116" s="844"/>
      <c r="B116" s="849" t="s">
        <v>802</v>
      </c>
      <c r="C116" s="577"/>
      <c r="D116" s="7"/>
      <c r="E116" s="526"/>
    </row>
    <row r="117" spans="1:5" ht="15" hidden="1" customHeight="1" outlineLevel="1" x14ac:dyDescent="0.3">
      <c r="A117" s="844"/>
      <c r="B117" s="849" t="s">
        <v>801</v>
      </c>
      <c r="C117" s="577"/>
      <c r="D117" s="7"/>
      <c r="E117" s="526"/>
    </row>
    <row r="118" spans="1:5" ht="15" hidden="1" customHeight="1" outlineLevel="1" x14ac:dyDescent="0.3">
      <c r="A118" s="844"/>
      <c r="B118" s="849" t="s">
        <v>800</v>
      </c>
      <c r="C118" s="577"/>
      <c r="D118" s="7"/>
      <c r="E118" s="526"/>
    </row>
    <row r="119" spans="1:5" ht="30" hidden="1" customHeight="1" outlineLevel="1" x14ac:dyDescent="0.3">
      <c r="A119" s="844"/>
      <c r="B119" s="849" t="s">
        <v>799</v>
      </c>
      <c r="C119" s="577"/>
      <c r="D119" s="141"/>
      <c r="E119" s="526"/>
    </row>
    <row r="120" spans="1:5" ht="30" hidden="1" customHeight="1" outlineLevel="1" thickBot="1" x14ac:dyDescent="0.35">
      <c r="A120" s="845"/>
      <c r="B120" s="854" t="s">
        <v>798</v>
      </c>
      <c r="C120" s="855"/>
      <c r="D120" s="148"/>
      <c r="E120" s="527"/>
    </row>
    <row r="121" spans="1:5" hidden="1" outlineLevel="1" x14ac:dyDescent="0.3">
      <c r="A121" s="843" t="s">
        <v>804</v>
      </c>
      <c r="B121" s="861" t="s">
        <v>22</v>
      </c>
      <c r="C121" s="862"/>
      <c r="D121" s="105"/>
      <c r="E121" s="525" t="s">
        <v>803</v>
      </c>
    </row>
    <row r="122" spans="1:5" ht="15" hidden="1" customHeight="1" outlineLevel="1" x14ac:dyDescent="0.3">
      <c r="A122" s="844"/>
      <c r="B122" s="849" t="s">
        <v>802</v>
      </c>
      <c r="C122" s="577"/>
      <c r="D122" s="7"/>
      <c r="E122" s="526"/>
    </row>
    <row r="123" spans="1:5" ht="15" hidden="1" customHeight="1" outlineLevel="1" x14ac:dyDescent="0.3">
      <c r="A123" s="844"/>
      <c r="B123" s="849" t="s">
        <v>801</v>
      </c>
      <c r="C123" s="577"/>
      <c r="D123" s="7"/>
      <c r="E123" s="526"/>
    </row>
    <row r="124" spans="1:5" ht="15" hidden="1" customHeight="1" outlineLevel="1" x14ac:dyDescent="0.3">
      <c r="A124" s="844"/>
      <c r="B124" s="849" t="s">
        <v>800</v>
      </c>
      <c r="C124" s="577"/>
      <c r="D124" s="7"/>
      <c r="E124" s="526"/>
    </row>
    <row r="125" spans="1:5" ht="30" hidden="1" customHeight="1" outlineLevel="1" x14ac:dyDescent="0.3">
      <c r="A125" s="844"/>
      <c r="B125" s="849" t="s">
        <v>799</v>
      </c>
      <c r="C125" s="577"/>
      <c r="D125" s="141"/>
      <c r="E125" s="526"/>
    </row>
    <row r="126" spans="1:5" ht="30" hidden="1" customHeight="1" outlineLevel="1" thickBot="1" x14ac:dyDescent="0.35">
      <c r="A126" s="845"/>
      <c r="B126" s="854" t="s">
        <v>798</v>
      </c>
      <c r="C126" s="855"/>
      <c r="D126" s="148"/>
      <c r="E126" s="527"/>
    </row>
    <row r="127" spans="1:5" hidden="1" outlineLevel="1" x14ac:dyDescent="0.3">
      <c r="A127" s="843" t="s">
        <v>804</v>
      </c>
      <c r="B127" s="861" t="s">
        <v>22</v>
      </c>
      <c r="C127" s="862"/>
      <c r="D127" s="105"/>
      <c r="E127" s="525" t="s">
        <v>803</v>
      </c>
    </row>
    <row r="128" spans="1:5" ht="15" hidden="1" customHeight="1" outlineLevel="1" x14ac:dyDescent="0.3">
      <c r="A128" s="844"/>
      <c r="B128" s="849" t="s">
        <v>802</v>
      </c>
      <c r="C128" s="577"/>
      <c r="D128" s="7"/>
      <c r="E128" s="526"/>
    </row>
    <row r="129" spans="1:5" ht="15" hidden="1" customHeight="1" outlineLevel="1" x14ac:dyDescent="0.3">
      <c r="A129" s="844"/>
      <c r="B129" s="849" t="s">
        <v>801</v>
      </c>
      <c r="C129" s="577"/>
      <c r="D129" s="7"/>
      <c r="E129" s="526"/>
    </row>
    <row r="130" spans="1:5" ht="15" hidden="1" customHeight="1" outlineLevel="1" x14ac:dyDescent="0.3">
      <c r="A130" s="844"/>
      <c r="B130" s="849" t="s">
        <v>800</v>
      </c>
      <c r="C130" s="577"/>
      <c r="D130" s="7"/>
      <c r="E130" s="526"/>
    </row>
    <row r="131" spans="1:5" ht="30" hidden="1" customHeight="1" outlineLevel="1" x14ac:dyDescent="0.3">
      <c r="A131" s="844"/>
      <c r="B131" s="849" t="s">
        <v>799</v>
      </c>
      <c r="C131" s="577"/>
      <c r="D131" s="141"/>
      <c r="E131" s="526"/>
    </row>
    <row r="132" spans="1:5" ht="30" hidden="1" customHeight="1" outlineLevel="1" thickBot="1" x14ac:dyDescent="0.35">
      <c r="A132" s="845"/>
      <c r="B132" s="854" t="s">
        <v>798</v>
      </c>
      <c r="C132" s="855"/>
      <c r="D132" s="148"/>
      <c r="E132" s="527"/>
    </row>
    <row r="133" spans="1:5" hidden="1" outlineLevel="1" x14ac:dyDescent="0.3">
      <c r="A133" s="843" t="s">
        <v>804</v>
      </c>
      <c r="B133" s="861" t="s">
        <v>22</v>
      </c>
      <c r="C133" s="862"/>
      <c r="D133" s="105"/>
      <c r="E133" s="525" t="s">
        <v>803</v>
      </c>
    </row>
    <row r="134" spans="1:5" ht="15" hidden="1" customHeight="1" outlineLevel="1" x14ac:dyDescent="0.3">
      <c r="A134" s="844"/>
      <c r="B134" s="849" t="s">
        <v>802</v>
      </c>
      <c r="C134" s="577"/>
      <c r="D134" s="7"/>
      <c r="E134" s="526"/>
    </row>
    <row r="135" spans="1:5" ht="15" hidden="1" customHeight="1" outlineLevel="1" x14ac:dyDescent="0.3">
      <c r="A135" s="844"/>
      <c r="B135" s="849" t="s">
        <v>801</v>
      </c>
      <c r="C135" s="577"/>
      <c r="D135" s="7"/>
      <c r="E135" s="526"/>
    </row>
    <row r="136" spans="1:5" ht="15" hidden="1" customHeight="1" outlineLevel="1" x14ac:dyDescent="0.3">
      <c r="A136" s="844"/>
      <c r="B136" s="849" t="s">
        <v>800</v>
      </c>
      <c r="C136" s="577"/>
      <c r="D136" s="7"/>
      <c r="E136" s="526"/>
    </row>
    <row r="137" spans="1:5" ht="30" hidden="1" customHeight="1" outlineLevel="1" x14ac:dyDescent="0.3">
      <c r="A137" s="844"/>
      <c r="B137" s="849" t="s">
        <v>799</v>
      </c>
      <c r="C137" s="577"/>
      <c r="D137" s="141"/>
      <c r="E137" s="526"/>
    </row>
    <row r="138" spans="1:5" ht="30" hidden="1" customHeight="1" outlineLevel="1" thickBot="1" x14ac:dyDescent="0.35">
      <c r="A138" s="845"/>
      <c r="B138" s="854" t="s">
        <v>798</v>
      </c>
      <c r="C138" s="855"/>
      <c r="D138" s="148"/>
      <c r="E138" s="527"/>
    </row>
    <row r="139" spans="1:5" hidden="1" outlineLevel="1" x14ac:dyDescent="0.3">
      <c r="A139" s="843" t="s">
        <v>804</v>
      </c>
      <c r="B139" s="861" t="s">
        <v>22</v>
      </c>
      <c r="C139" s="862"/>
      <c r="D139" s="105"/>
      <c r="E139" s="525" t="s">
        <v>803</v>
      </c>
    </row>
    <row r="140" spans="1:5" ht="15" hidden="1" customHeight="1" outlineLevel="1" x14ac:dyDescent="0.3">
      <c r="A140" s="844"/>
      <c r="B140" s="849" t="s">
        <v>802</v>
      </c>
      <c r="C140" s="577"/>
      <c r="D140" s="7"/>
      <c r="E140" s="526"/>
    </row>
    <row r="141" spans="1:5" ht="15" hidden="1" customHeight="1" outlineLevel="1" x14ac:dyDescent="0.3">
      <c r="A141" s="844"/>
      <c r="B141" s="849" t="s">
        <v>801</v>
      </c>
      <c r="C141" s="577"/>
      <c r="D141" s="7"/>
      <c r="E141" s="526"/>
    </row>
    <row r="142" spans="1:5" ht="15" hidden="1" customHeight="1" outlineLevel="1" x14ac:dyDescent="0.3">
      <c r="A142" s="844"/>
      <c r="B142" s="849" t="s">
        <v>800</v>
      </c>
      <c r="C142" s="577"/>
      <c r="D142" s="7"/>
      <c r="E142" s="526"/>
    </row>
    <row r="143" spans="1:5" ht="30" hidden="1" customHeight="1" outlineLevel="1" x14ac:dyDescent="0.3">
      <c r="A143" s="844"/>
      <c r="B143" s="849" t="s">
        <v>799</v>
      </c>
      <c r="C143" s="577"/>
      <c r="D143" s="141"/>
      <c r="E143" s="526"/>
    </row>
    <row r="144" spans="1:5" ht="30" hidden="1" customHeight="1" outlineLevel="1" thickBot="1" x14ac:dyDescent="0.35">
      <c r="A144" s="845"/>
      <c r="B144" s="854" t="s">
        <v>798</v>
      </c>
      <c r="C144" s="855"/>
      <c r="D144" s="148"/>
      <c r="E144" s="527"/>
    </row>
    <row r="145" spans="1:5" hidden="1" outlineLevel="1" x14ac:dyDescent="0.3">
      <c r="A145" s="843" t="s">
        <v>804</v>
      </c>
      <c r="B145" s="861" t="s">
        <v>22</v>
      </c>
      <c r="C145" s="862"/>
      <c r="D145" s="105"/>
      <c r="E145" s="525" t="s">
        <v>803</v>
      </c>
    </row>
    <row r="146" spans="1:5" ht="15" hidden="1" customHeight="1" outlineLevel="1" x14ac:dyDescent="0.3">
      <c r="A146" s="844"/>
      <c r="B146" s="849" t="s">
        <v>802</v>
      </c>
      <c r="C146" s="577"/>
      <c r="D146" s="7"/>
      <c r="E146" s="526"/>
    </row>
    <row r="147" spans="1:5" ht="15" hidden="1" customHeight="1" outlineLevel="1" x14ac:dyDescent="0.3">
      <c r="A147" s="844"/>
      <c r="B147" s="849" t="s">
        <v>801</v>
      </c>
      <c r="C147" s="577"/>
      <c r="D147" s="7"/>
      <c r="E147" s="526"/>
    </row>
    <row r="148" spans="1:5" ht="15" hidden="1" customHeight="1" outlineLevel="1" x14ac:dyDescent="0.3">
      <c r="A148" s="844"/>
      <c r="B148" s="849" t="s">
        <v>800</v>
      </c>
      <c r="C148" s="577"/>
      <c r="D148" s="7"/>
      <c r="E148" s="526"/>
    </row>
    <row r="149" spans="1:5" ht="30" hidden="1" customHeight="1" outlineLevel="1" x14ac:dyDescent="0.3">
      <c r="A149" s="844"/>
      <c r="B149" s="849" t="s">
        <v>799</v>
      </c>
      <c r="C149" s="577"/>
      <c r="D149" s="141"/>
      <c r="E149" s="526"/>
    </row>
    <row r="150" spans="1:5" ht="30" hidden="1" customHeight="1" outlineLevel="1" thickBot="1" x14ac:dyDescent="0.35">
      <c r="A150" s="845"/>
      <c r="B150" s="854" t="s">
        <v>798</v>
      </c>
      <c r="C150" s="855"/>
      <c r="D150" s="148"/>
      <c r="E150" s="527"/>
    </row>
    <row r="151" spans="1:5" hidden="1" outlineLevel="1" x14ac:dyDescent="0.3">
      <c r="A151" s="843" t="s">
        <v>804</v>
      </c>
      <c r="B151" s="861" t="s">
        <v>22</v>
      </c>
      <c r="C151" s="862"/>
      <c r="D151" s="105"/>
      <c r="E151" s="525" t="s">
        <v>803</v>
      </c>
    </row>
    <row r="152" spans="1:5" ht="15" hidden="1" customHeight="1" outlineLevel="1" x14ac:dyDescent="0.3">
      <c r="A152" s="844"/>
      <c r="B152" s="849" t="s">
        <v>802</v>
      </c>
      <c r="C152" s="577"/>
      <c r="D152" s="7"/>
      <c r="E152" s="526"/>
    </row>
    <row r="153" spans="1:5" ht="15" hidden="1" customHeight="1" outlineLevel="1" x14ac:dyDescent="0.3">
      <c r="A153" s="844"/>
      <c r="B153" s="849" t="s">
        <v>801</v>
      </c>
      <c r="C153" s="577"/>
      <c r="D153" s="7"/>
      <c r="E153" s="526"/>
    </row>
    <row r="154" spans="1:5" ht="15" hidden="1" customHeight="1" outlineLevel="1" x14ac:dyDescent="0.3">
      <c r="A154" s="844"/>
      <c r="B154" s="849" t="s">
        <v>800</v>
      </c>
      <c r="C154" s="577"/>
      <c r="D154" s="7"/>
      <c r="E154" s="526"/>
    </row>
    <row r="155" spans="1:5" ht="30" hidden="1" customHeight="1" outlineLevel="1" x14ac:dyDescent="0.3">
      <c r="A155" s="844"/>
      <c r="B155" s="849" t="s">
        <v>799</v>
      </c>
      <c r="C155" s="577"/>
      <c r="D155" s="141"/>
      <c r="E155" s="526"/>
    </row>
    <row r="156" spans="1:5" ht="30" hidden="1" customHeight="1" outlineLevel="1" thickBot="1" x14ac:dyDescent="0.35">
      <c r="A156" s="845"/>
      <c r="B156" s="854" t="s">
        <v>798</v>
      </c>
      <c r="C156" s="855"/>
      <c r="D156" s="148"/>
      <c r="E156" s="527"/>
    </row>
    <row r="157" spans="1:5" hidden="1" outlineLevel="1" x14ac:dyDescent="0.3">
      <c r="A157" s="843" t="s">
        <v>804</v>
      </c>
      <c r="B157" s="861" t="s">
        <v>22</v>
      </c>
      <c r="C157" s="862"/>
      <c r="D157" s="105"/>
      <c r="E157" s="525" t="s">
        <v>803</v>
      </c>
    </row>
    <row r="158" spans="1:5" ht="15" hidden="1" customHeight="1" outlineLevel="1" x14ac:dyDescent="0.3">
      <c r="A158" s="844"/>
      <c r="B158" s="849" t="s">
        <v>802</v>
      </c>
      <c r="C158" s="577"/>
      <c r="D158" s="7"/>
      <c r="E158" s="526"/>
    </row>
    <row r="159" spans="1:5" ht="15" hidden="1" customHeight="1" outlineLevel="1" x14ac:dyDescent="0.3">
      <c r="A159" s="844"/>
      <c r="B159" s="849" t="s">
        <v>801</v>
      </c>
      <c r="C159" s="577"/>
      <c r="D159" s="7"/>
      <c r="E159" s="526"/>
    </row>
    <row r="160" spans="1:5" ht="15" hidden="1" customHeight="1" outlineLevel="1" x14ac:dyDescent="0.3">
      <c r="A160" s="844"/>
      <c r="B160" s="849" t="s">
        <v>800</v>
      </c>
      <c r="C160" s="577"/>
      <c r="D160" s="7"/>
      <c r="E160" s="526"/>
    </row>
    <row r="161" spans="1:5" ht="30" hidden="1" customHeight="1" outlineLevel="1" x14ac:dyDescent="0.3">
      <c r="A161" s="844"/>
      <c r="B161" s="849" t="s">
        <v>799</v>
      </c>
      <c r="C161" s="577"/>
      <c r="D161" s="141"/>
      <c r="E161" s="526"/>
    </row>
    <row r="162" spans="1:5" ht="30" hidden="1" customHeight="1" outlineLevel="1" thickBot="1" x14ac:dyDescent="0.35">
      <c r="A162" s="845"/>
      <c r="B162" s="854" t="s">
        <v>798</v>
      </c>
      <c r="C162" s="855"/>
      <c r="D162" s="148"/>
      <c r="E162" s="527"/>
    </row>
    <row r="163" spans="1:5" hidden="1" outlineLevel="1" x14ac:dyDescent="0.3">
      <c r="A163" s="843" t="s">
        <v>804</v>
      </c>
      <c r="B163" s="861" t="s">
        <v>22</v>
      </c>
      <c r="C163" s="862"/>
      <c r="D163" s="105"/>
      <c r="E163" s="525" t="s">
        <v>803</v>
      </c>
    </row>
    <row r="164" spans="1:5" ht="15" hidden="1" customHeight="1" outlineLevel="1" x14ac:dyDescent="0.3">
      <c r="A164" s="844"/>
      <c r="B164" s="849" t="s">
        <v>802</v>
      </c>
      <c r="C164" s="577"/>
      <c r="D164" s="7"/>
      <c r="E164" s="526"/>
    </row>
    <row r="165" spans="1:5" ht="15" hidden="1" customHeight="1" outlineLevel="1" x14ac:dyDescent="0.3">
      <c r="A165" s="844"/>
      <c r="B165" s="849" t="s">
        <v>801</v>
      </c>
      <c r="C165" s="577"/>
      <c r="D165" s="7"/>
      <c r="E165" s="526"/>
    </row>
    <row r="166" spans="1:5" ht="15" hidden="1" customHeight="1" outlineLevel="1" x14ac:dyDescent="0.3">
      <c r="A166" s="844"/>
      <c r="B166" s="849" t="s">
        <v>800</v>
      </c>
      <c r="C166" s="577"/>
      <c r="D166" s="7"/>
      <c r="E166" s="526"/>
    </row>
    <row r="167" spans="1:5" ht="30" hidden="1" customHeight="1" outlineLevel="1" x14ac:dyDescent="0.3">
      <c r="A167" s="844"/>
      <c r="B167" s="849" t="s">
        <v>799</v>
      </c>
      <c r="C167" s="577"/>
      <c r="D167" s="141"/>
      <c r="E167" s="526"/>
    </row>
    <row r="168" spans="1:5" ht="30" hidden="1" customHeight="1" outlineLevel="1" thickBot="1" x14ac:dyDescent="0.35">
      <c r="A168" s="845"/>
      <c r="B168" s="854" t="s">
        <v>798</v>
      </c>
      <c r="C168" s="855"/>
      <c r="D168" s="148"/>
      <c r="E168" s="527"/>
    </row>
    <row r="169" spans="1:5" hidden="1" outlineLevel="1" x14ac:dyDescent="0.3">
      <c r="A169" s="843" t="s">
        <v>804</v>
      </c>
      <c r="B169" s="861" t="s">
        <v>22</v>
      </c>
      <c r="C169" s="862"/>
      <c r="D169" s="105"/>
      <c r="E169" s="525" t="s">
        <v>803</v>
      </c>
    </row>
    <row r="170" spans="1:5" ht="15" hidden="1" customHeight="1" outlineLevel="1" x14ac:dyDescent="0.3">
      <c r="A170" s="844"/>
      <c r="B170" s="849" t="s">
        <v>802</v>
      </c>
      <c r="C170" s="577"/>
      <c r="D170" s="7"/>
      <c r="E170" s="526"/>
    </row>
    <row r="171" spans="1:5" ht="15" hidden="1" customHeight="1" outlineLevel="1" x14ac:dyDescent="0.3">
      <c r="A171" s="844"/>
      <c r="B171" s="849" t="s">
        <v>801</v>
      </c>
      <c r="C171" s="577"/>
      <c r="D171" s="7"/>
      <c r="E171" s="526"/>
    </row>
    <row r="172" spans="1:5" ht="15" hidden="1" customHeight="1" outlineLevel="1" x14ac:dyDescent="0.3">
      <c r="A172" s="844"/>
      <c r="B172" s="849" t="s">
        <v>800</v>
      </c>
      <c r="C172" s="577"/>
      <c r="D172" s="7"/>
      <c r="E172" s="526"/>
    </row>
    <row r="173" spans="1:5" ht="30" hidden="1" customHeight="1" outlineLevel="1" x14ac:dyDescent="0.3">
      <c r="A173" s="844"/>
      <c r="B173" s="849" t="s">
        <v>799</v>
      </c>
      <c r="C173" s="577"/>
      <c r="D173" s="141"/>
      <c r="E173" s="526"/>
    </row>
    <row r="174" spans="1:5" ht="30" hidden="1" customHeight="1" outlineLevel="1" thickBot="1" x14ac:dyDescent="0.35">
      <c r="A174" s="845"/>
      <c r="B174" s="854" t="s">
        <v>798</v>
      </c>
      <c r="C174" s="855"/>
      <c r="D174" s="148"/>
      <c r="E174" s="527"/>
    </row>
    <row r="175" spans="1:5" hidden="1" outlineLevel="1" x14ac:dyDescent="0.3">
      <c r="A175" s="843" t="s">
        <v>804</v>
      </c>
      <c r="B175" s="861" t="s">
        <v>22</v>
      </c>
      <c r="C175" s="862"/>
      <c r="D175" s="105"/>
      <c r="E175" s="525" t="s">
        <v>803</v>
      </c>
    </row>
    <row r="176" spans="1:5" ht="15" hidden="1" customHeight="1" outlineLevel="1" x14ac:dyDescent="0.3">
      <c r="A176" s="844"/>
      <c r="B176" s="849" t="s">
        <v>802</v>
      </c>
      <c r="C176" s="577"/>
      <c r="D176" s="7"/>
      <c r="E176" s="526"/>
    </row>
    <row r="177" spans="1:5" ht="15" hidden="1" customHeight="1" outlineLevel="1" x14ac:dyDescent="0.3">
      <c r="A177" s="844"/>
      <c r="B177" s="849" t="s">
        <v>801</v>
      </c>
      <c r="C177" s="577"/>
      <c r="D177" s="7"/>
      <c r="E177" s="526"/>
    </row>
    <row r="178" spans="1:5" ht="15" hidden="1" customHeight="1" outlineLevel="1" x14ac:dyDescent="0.3">
      <c r="A178" s="844"/>
      <c r="B178" s="849" t="s">
        <v>800</v>
      </c>
      <c r="C178" s="577"/>
      <c r="D178" s="7"/>
      <c r="E178" s="526"/>
    </row>
    <row r="179" spans="1:5" ht="30" hidden="1" customHeight="1" outlineLevel="1" x14ac:dyDescent="0.3">
      <c r="A179" s="844"/>
      <c r="B179" s="849" t="s">
        <v>799</v>
      </c>
      <c r="C179" s="577"/>
      <c r="D179" s="141"/>
      <c r="E179" s="526"/>
    </row>
    <row r="180" spans="1:5" ht="30" hidden="1" customHeight="1" outlineLevel="1" thickBot="1" x14ac:dyDescent="0.35">
      <c r="A180" s="845"/>
      <c r="B180" s="854" t="s">
        <v>798</v>
      </c>
      <c r="C180" s="855"/>
      <c r="D180" s="148"/>
      <c r="E180" s="527"/>
    </row>
    <row r="181" spans="1:5" hidden="1" outlineLevel="1" x14ac:dyDescent="0.3">
      <c r="A181" s="843" t="s">
        <v>804</v>
      </c>
      <c r="B181" s="861" t="s">
        <v>22</v>
      </c>
      <c r="C181" s="862"/>
      <c r="D181" s="105"/>
      <c r="E181" s="525" t="s">
        <v>803</v>
      </c>
    </row>
    <row r="182" spans="1:5" ht="15" hidden="1" customHeight="1" outlineLevel="1" x14ac:dyDescent="0.3">
      <c r="A182" s="844"/>
      <c r="B182" s="849" t="s">
        <v>802</v>
      </c>
      <c r="C182" s="577"/>
      <c r="D182" s="7"/>
      <c r="E182" s="526"/>
    </row>
    <row r="183" spans="1:5" ht="15" hidden="1" customHeight="1" outlineLevel="1" x14ac:dyDescent="0.3">
      <c r="A183" s="844"/>
      <c r="B183" s="849" t="s">
        <v>801</v>
      </c>
      <c r="C183" s="577"/>
      <c r="D183" s="7"/>
      <c r="E183" s="526"/>
    </row>
    <row r="184" spans="1:5" ht="15" hidden="1" customHeight="1" outlineLevel="1" x14ac:dyDescent="0.3">
      <c r="A184" s="844"/>
      <c r="B184" s="849" t="s">
        <v>800</v>
      </c>
      <c r="C184" s="577"/>
      <c r="D184" s="7"/>
      <c r="E184" s="526"/>
    </row>
    <row r="185" spans="1:5" ht="30" hidden="1" customHeight="1" outlineLevel="1" x14ac:dyDescent="0.3">
      <c r="A185" s="844"/>
      <c r="B185" s="849" t="s">
        <v>799</v>
      </c>
      <c r="C185" s="577"/>
      <c r="D185" s="141"/>
      <c r="E185" s="526"/>
    </row>
    <row r="186" spans="1:5" ht="30" hidden="1" customHeight="1" outlineLevel="1" thickBot="1" x14ac:dyDescent="0.35">
      <c r="A186" s="845"/>
      <c r="B186" s="854" t="s">
        <v>798</v>
      </c>
      <c r="C186" s="855"/>
      <c r="D186" s="148"/>
      <c r="E186" s="527"/>
    </row>
    <row r="187" spans="1:5" hidden="1" outlineLevel="1" x14ac:dyDescent="0.3">
      <c r="A187" s="843" t="s">
        <v>804</v>
      </c>
      <c r="B187" s="861" t="s">
        <v>22</v>
      </c>
      <c r="C187" s="862"/>
      <c r="D187" s="105"/>
      <c r="E187" s="525" t="s">
        <v>803</v>
      </c>
    </row>
    <row r="188" spans="1:5" ht="15" hidden="1" customHeight="1" outlineLevel="1" x14ac:dyDescent="0.3">
      <c r="A188" s="844"/>
      <c r="B188" s="849" t="s">
        <v>802</v>
      </c>
      <c r="C188" s="577"/>
      <c r="D188" s="7"/>
      <c r="E188" s="526"/>
    </row>
    <row r="189" spans="1:5" ht="15" hidden="1" customHeight="1" outlineLevel="1" x14ac:dyDescent="0.3">
      <c r="A189" s="844"/>
      <c r="B189" s="849" t="s">
        <v>801</v>
      </c>
      <c r="C189" s="577"/>
      <c r="D189" s="7"/>
      <c r="E189" s="526"/>
    </row>
    <row r="190" spans="1:5" ht="15" hidden="1" customHeight="1" outlineLevel="1" x14ac:dyDescent="0.3">
      <c r="A190" s="844"/>
      <c r="B190" s="849" t="s">
        <v>800</v>
      </c>
      <c r="C190" s="577"/>
      <c r="D190" s="7"/>
      <c r="E190" s="526"/>
    </row>
    <row r="191" spans="1:5" ht="30" hidden="1" customHeight="1" outlineLevel="1" x14ac:dyDescent="0.3">
      <c r="A191" s="844"/>
      <c r="B191" s="849" t="s">
        <v>799</v>
      </c>
      <c r="C191" s="577"/>
      <c r="D191" s="141"/>
      <c r="E191" s="526"/>
    </row>
    <row r="192" spans="1:5" ht="30" hidden="1" customHeight="1" outlineLevel="1" thickBot="1" x14ac:dyDescent="0.35">
      <c r="A192" s="845"/>
      <c r="B192" s="854" t="s">
        <v>798</v>
      </c>
      <c r="C192" s="855"/>
      <c r="D192" s="148"/>
      <c r="E192" s="527"/>
    </row>
    <row r="193" spans="1:5" hidden="1" outlineLevel="1" x14ac:dyDescent="0.3">
      <c r="A193" s="843" t="s">
        <v>804</v>
      </c>
      <c r="B193" s="861" t="s">
        <v>22</v>
      </c>
      <c r="C193" s="862"/>
      <c r="D193" s="105"/>
      <c r="E193" s="525" t="s">
        <v>803</v>
      </c>
    </row>
    <row r="194" spans="1:5" ht="15" hidden="1" customHeight="1" outlineLevel="1" x14ac:dyDescent="0.3">
      <c r="A194" s="844"/>
      <c r="B194" s="849" t="s">
        <v>802</v>
      </c>
      <c r="C194" s="577"/>
      <c r="D194" s="7"/>
      <c r="E194" s="526"/>
    </row>
    <row r="195" spans="1:5" ht="15" hidden="1" customHeight="1" outlineLevel="1" x14ac:dyDescent="0.3">
      <c r="A195" s="844"/>
      <c r="B195" s="849" t="s">
        <v>801</v>
      </c>
      <c r="C195" s="577"/>
      <c r="D195" s="7"/>
      <c r="E195" s="526"/>
    </row>
    <row r="196" spans="1:5" ht="15" hidden="1" customHeight="1" outlineLevel="1" x14ac:dyDescent="0.3">
      <c r="A196" s="844"/>
      <c r="B196" s="849" t="s">
        <v>800</v>
      </c>
      <c r="C196" s="577"/>
      <c r="D196" s="7"/>
      <c r="E196" s="526"/>
    </row>
    <row r="197" spans="1:5" ht="30" hidden="1" customHeight="1" outlineLevel="1" x14ac:dyDescent="0.3">
      <c r="A197" s="844"/>
      <c r="B197" s="849" t="s">
        <v>799</v>
      </c>
      <c r="C197" s="577"/>
      <c r="D197" s="141"/>
      <c r="E197" s="526"/>
    </row>
    <row r="198" spans="1:5" ht="30" hidden="1" customHeight="1" outlineLevel="1" thickBot="1" x14ac:dyDescent="0.35">
      <c r="A198" s="845"/>
      <c r="B198" s="854" t="s">
        <v>798</v>
      </c>
      <c r="C198" s="855"/>
      <c r="D198" s="148"/>
      <c r="E198" s="527"/>
    </row>
    <row r="199" spans="1:5" hidden="1" outlineLevel="1" x14ac:dyDescent="0.3">
      <c r="A199" s="843" t="s">
        <v>804</v>
      </c>
      <c r="B199" s="861" t="s">
        <v>22</v>
      </c>
      <c r="C199" s="862"/>
      <c r="D199" s="105"/>
      <c r="E199" s="525" t="s">
        <v>803</v>
      </c>
    </row>
    <row r="200" spans="1:5" ht="15" hidden="1" customHeight="1" outlineLevel="1" x14ac:dyDescent="0.3">
      <c r="A200" s="844"/>
      <c r="B200" s="849" t="s">
        <v>802</v>
      </c>
      <c r="C200" s="577"/>
      <c r="D200" s="7"/>
      <c r="E200" s="526"/>
    </row>
    <row r="201" spans="1:5" ht="15" hidden="1" customHeight="1" outlineLevel="1" x14ac:dyDescent="0.3">
      <c r="A201" s="844"/>
      <c r="B201" s="849" t="s">
        <v>801</v>
      </c>
      <c r="C201" s="577"/>
      <c r="D201" s="7"/>
      <c r="E201" s="526"/>
    </row>
    <row r="202" spans="1:5" ht="15" hidden="1" customHeight="1" outlineLevel="1" x14ac:dyDescent="0.3">
      <c r="A202" s="844"/>
      <c r="B202" s="849" t="s">
        <v>800</v>
      </c>
      <c r="C202" s="577"/>
      <c r="D202" s="7"/>
      <c r="E202" s="526"/>
    </row>
    <row r="203" spans="1:5" ht="30" hidden="1" customHeight="1" outlineLevel="1" x14ac:dyDescent="0.3">
      <c r="A203" s="844"/>
      <c r="B203" s="849" t="s">
        <v>799</v>
      </c>
      <c r="C203" s="577"/>
      <c r="D203" s="141"/>
      <c r="E203" s="526"/>
    </row>
    <row r="204" spans="1:5" ht="30" hidden="1" customHeight="1" outlineLevel="1" thickBot="1" x14ac:dyDescent="0.35">
      <c r="A204" s="845"/>
      <c r="B204" s="854" t="s">
        <v>798</v>
      </c>
      <c r="C204" s="855"/>
      <c r="D204" s="148"/>
      <c r="E204" s="527"/>
    </row>
    <row r="205" spans="1:5" hidden="1" outlineLevel="1" x14ac:dyDescent="0.3">
      <c r="A205" s="843" t="s">
        <v>804</v>
      </c>
      <c r="B205" s="861" t="s">
        <v>22</v>
      </c>
      <c r="C205" s="862"/>
      <c r="D205" s="105"/>
      <c r="E205" s="525" t="s">
        <v>803</v>
      </c>
    </row>
    <row r="206" spans="1:5" ht="15" hidden="1" customHeight="1" outlineLevel="1" x14ac:dyDescent="0.3">
      <c r="A206" s="844"/>
      <c r="B206" s="849" t="s">
        <v>802</v>
      </c>
      <c r="C206" s="577"/>
      <c r="D206" s="7"/>
      <c r="E206" s="526"/>
    </row>
    <row r="207" spans="1:5" ht="15" hidden="1" customHeight="1" outlineLevel="1" x14ac:dyDescent="0.3">
      <c r="A207" s="844"/>
      <c r="B207" s="849" t="s">
        <v>801</v>
      </c>
      <c r="C207" s="577"/>
      <c r="D207" s="7"/>
      <c r="E207" s="526"/>
    </row>
    <row r="208" spans="1:5" ht="15" hidden="1" customHeight="1" outlineLevel="1" x14ac:dyDescent="0.3">
      <c r="A208" s="844"/>
      <c r="B208" s="849" t="s">
        <v>800</v>
      </c>
      <c r="C208" s="577"/>
      <c r="D208" s="7"/>
      <c r="E208" s="526"/>
    </row>
    <row r="209" spans="1:5" ht="30" hidden="1" customHeight="1" outlineLevel="1" x14ac:dyDescent="0.3">
      <c r="A209" s="844"/>
      <c r="B209" s="849" t="s">
        <v>799</v>
      </c>
      <c r="C209" s="577"/>
      <c r="D209" s="141"/>
      <c r="E209" s="526"/>
    </row>
    <row r="210" spans="1:5" ht="30" hidden="1" customHeight="1" outlineLevel="1" thickBot="1" x14ac:dyDescent="0.35">
      <c r="A210" s="845"/>
      <c r="B210" s="854" t="s">
        <v>798</v>
      </c>
      <c r="C210" s="855"/>
      <c r="D210" s="148"/>
      <c r="E210" s="527"/>
    </row>
    <row r="211" spans="1:5" hidden="1" outlineLevel="1" x14ac:dyDescent="0.3">
      <c r="A211" s="843" t="s">
        <v>804</v>
      </c>
      <c r="B211" s="861" t="s">
        <v>22</v>
      </c>
      <c r="C211" s="862"/>
      <c r="D211" s="105"/>
      <c r="E211" s="525" t="s">
        <v>803</v>
      </c>
    </row>
    <row r="212" spans="1:5" ht="15" hidden="1" customHeight="1" outlineLevel="1" x14ac:dyDescent="0.3">
      <c r="A212" s="844"/>
      <c r="B212" s="849" t="s">
        <v>802</v>
      </c>
      <c r="C212" s="577"/>
      <c r="D212" s="7"/>
      <c r="E212" s="526"/>
    </row>
    <row r="213" spans="1:5" ht="15" hidden="1" customHeight="1" outlineLevel="1" x14ac:dyDescent="0.3">
      <c r="A213" s="844"/>
      <c r="B213" s="849" t="s">
        <v>801</v>
      </c>
      <c r="C213" s="577"/>
      <c r="D213" s="7"/>
      <c r="E213" s="526"/>
    </row>
    <row r="214" spans="1:5" ht="15" hidden="1" customHeight="1" outlineLevel="1" x14ac:dyDescent="0.3">
      <c r="A214" s="844"/>
      <c r="B214" s="849" t="s">
        <v>800</v>
      </c>
      <c r="C214" s="577"/>
      <c r="D214" s="7"/>
      <c r="E214" s="526"/>
    </row>
    <row r="215" spans="1:5" ht="30" hidden="1" customHeight="1" outlineLevel="1" x14ac:dyDescent="0.3">
      <c r="A215" s="844"/>
      <c r="B215" s="849" t="s">
        <v>799</v>
      </c>
      <c r="C215" s="577"/>
      <c r="D215" s="141"/>
      <c r="E215" s="526"/>
    </row>
    <row r="216" spans="1:5" ht="30" hidden="1" customHeight="1" outlineLevel="1" thickBot="1" x14ac:dyDescent="0.35">
      <c r="A216" s="845"/>
      <c r="B216" s="854" t="s">
        <v>798</v>
      </c>
      <c r="C216" s="855"/>
      <c r="D216" s="148"/>
      <c r="E216" s="527"/>
    </row>
    <row r="217" spans="1:5" hidden="1" outlineLevel="1" x14ac:dyDescent="0.3">
      <c r="A217" s="843" t="s">
        <v>804</v>
      </c>
      <c r="B217" s="861" t="s">
        <v>22</v>
      </c>
      <c r="C217" s="862"/>
      <c r="D217" s="105"/>
      <c r="E217" s="525" t="s">
        <v>803</v>
      </c>
    </row>
    <row r="218" spans="1:5" ht="15" hidden="1" customHeight="1" outlineLevel="1" x14ac:dyDescent="0.3">
      <c r="A218" s="844"/>
      <c r="B218" s="849" t="s">
        <v>802</v>
      </c>
      <c r="C218" s="577"/>
      <c r="D218" s="7"/>
      <c r="E218" s="526"/>
    </row>
    <row r="219" spans="1:5" ht="15" hidden="1" customHeight="1" outlineLevel="1" x14ac:dyDescent="0.3">
      <c r="A219" s="844"/>
      <c r="B219" s="849" t="s">
        <v>801</v>
      </c>
      <c r="C219" s="577"/>
      <c r="D219" s="7"/>
      <c r="E219" s="526"/>
    </row>
    <row r="220" spans="1:5" ht="15" hidden="1" customHeight="1" outlineLevel="1" x14ac:dyDescent="0.3">
      <c r="A220" s="844"/>
      <c r="B220" s="849" t="s">
        <v>800</v>
      </c>
      <c r="C220" s="577"/>
      <c r="D220" s="7"/>
      <c r="E220" s="526"/>
    </row>
    <row r="221" spans="1:5" ht="30" hidden="1" customHeight="1" outlineLevel="1" x14ac:dyDescent="0.3">
      <c r="A221" s="844"/>
      <c r="B221" s="849" t="s">
        <v>799</v>
      </c>
      <c r="C221" s="577"/>
      <c r="D221" s="141"/>
      <c r="E221" s="526"/>
    </row>
    <row r="222" spans="1:5" ht="30" hidden="1" customHeight="1" outlineLevel="1" thickBot="1" x14ac:dyDescent="0.35">
      <c r="A222" s="845"/>
      <c r="B222" s="854" t="s">
        <v>798</v>
      </c>
      <c r="C222" s="855"/>
      <c r="D222" s="148"/>
      <c r="E222" s="527"/>
    </row>
    <row r="223" spans="1:5" hidden="1" outlineLevel="1" x14ac:dyDescent="0.3">
      <c r="A223" s="843" t="s">
        <v>804</v>
      </c>
      <c r="B223" s="861" t="s">
        <v>22</v>
      </c>
      <c r="C223" s="862"/>
      <c r="D223" s="105"/>
      <c r="E223" s="525" t="s">
        <v>803</v>
      </c>
    </row>
    <row r="224" spans="1:5" ht="15" hidden="1" customHeight="1" outlineLevel="1" x14ac:dyDescent="0.3">
      <c r="A224" s="844"/>
      <c r="B224" s="849" t="s">
        <v>802</v>
      </c>
      <c r="C224" s="577"/>
      <c r="D224" s="7"/>
      <c r="E224" s="526"/>
    </row>
    <row r="225" spans="1:5" ht="15" hidden="1" customHeight="1" outlineLevel="1" x14ac:dyDescent="0.3">
      <c r="A225" s="844"/>
      <c r="B225" s="849" t="s">
        <v>801</v>
      </c>
      <c r="C225" s="577"/>
      <c r="D225" s="7"/>
      <c r="E225" s="526"/>
    </row>
    <row r="226" spans="1:5" ht="15" hidden="1" customHeight="1" outlineLevel="1" x14ac:dyDescent="0.3">
      <c r="A226" s="844"/>
      <c r="B226" s="849" t="s">
        <v>800</v>
      </c>
      <c r="C226" s="577"/>
      <c r="D226" s="7"/>
      <c r="E226" s="526"/>
    </row>
    <row r="227" spans="1:5" ht="30" hidden="1" customHeight="1" outlineLevel="1" x14ac:dyDescent="0.3">
      <c r="A227" s="844"/>
      <c r="B227" s="849" t="s">
        <v>799</v>
      </c>
      <c r="C227" s="577"/>
      <c r="D227" s="141"/>
      <c r="E227" s="526"/>
    </row>
    <row r="228" spans="1:5" ht="30" hidden="1" customHeight="1" outlineLevel="1" thickBot="1" x14ac:dyDescent="0.35">
      <c r="A228" s="845"/>
      <c r="B228" s="854" t="s">
        <v>798</v>
      </c>
      <c r="C228" s="855"/>
      <c r="D228" s="148"/>
      <c r="E228" s="527"/>
    </row>
    <row r="229" spans="1:5" hidden="1" outlineLevel="1" x14ac:dyDescent="0.3">
      <c r="A229" s="843" t="s">
        <v>804</v>
      </c>
      <c r="B229" s="861" t="s">
        <v>22</v>
      </c>
      <c r="C229" s="862"/>
      <c r="D229" s="105"/>
      <c r="E229" s="525" t="s">
        <v>803</v>
      </c>
    </row>
    <row r="230" spans="1:5" ht="15" hidden="1" customHeight="1" outlineLevel="1" x14ac:dyDescent="0.3">
      <c r="A230" s="844"/>
      <c r="B230" s="849" t="s">
        <v>802</v>
      </c>
      <c r="C230" s="577"/>
      <c r="D230" s="7"/>
      <c r="E230" s="526"/>
    </row>
    <row r="231" spans="1:5" ht="15" hidden="1" customHeight="1" outlineLevel="1" x14ac:dyDescent="0.3">
      <c r="A231" s="844"/>
      <c r="B231" s="849" t="s">
        <v>801</v>
      </c>
      <c r="C231" s="577"/>
      <c r="D231" s="7"/>
      <c r="E231" s="526"/>
    </row>
    <row r="232" spans="1:5" ht="15" hidden="1" customHeight="1" outlineLevel="1" x14ac:dyDescent="0.3">
      <c r="A232" s="844"/>
      <c r="B232" s="849" t="s">
        <v>800</v>
      </c>
      <c r="C232" s="577"/>
      <c r="D232" s="7"/>
      <c r="E232" s="526"/>
    </row>
    <row r="233" spans="1:5" ht="30" hidden="1" customHeight="1" outlineLevel="1" x14ac:dyDescent="0.3">
      <c r="A233" s="844"/>
      <c r="B233" s="849" t="s">
        <v>799</v>
      </c>
      <c r="C233" s="577"/>
      <c r="D233" s="141"/>
      <c r="E233" s="526"/>
    </row>
    <row r="234" spans="1:5" ht="30" hidden="1" customHeight="1" outlineLevel="1" thickBot="1" x14ac:dyDescent="0.35">
      <c r="A234" s="845"/>
      <c r="B234" s="854" t="s">
        <v>798</v>
      </c>
      <c r="C234" s="855"/>
      <c r="D234" s="148"/>
      <c r="E234" s="527"/>
    </row>
    <row r="235" spans="1:5" hidden="1" outlineLevel="1" x14ac:dyDescent="0.3">
      <c r="A235" s="843" t="s">
        <v>804</v>
      </c>
      <c r="B235" s="861" t="s">
        <v>22</v>
      </c>
      <c r="C235" s="862"/>
      <c r="D235" s="105"/>
      <c r="E235" s="525" t="s">
        <v>803</v>
      </c>
    </row>
    <row r="236" spans="1:5" ht="15" hidden="1" customHeight="1" outlineLevel="1" x14ac:dyDescent="0.3">
      <c r="A236" s="844"/>
      <c r="B236" s="849" t="s">
        <v>802</v>
      </c>
      <c r="C236" s="577"/>
      <c r="D236" s="7"/>
      <c r="E236" s="526"/>
    </row>
    <row r="237" spans="1:5" ht="15" hidden="1" customHeight="1" outlineLevel="1" x14ac:dyDescent="0.3">
      <c r="A237" s="844"/>
      <c r="B237" s="849" t="s">
        <v>801</v>
      </c>
      <c r="C237" s="577"/>
      <c r="D237" s="7"/>
      <c r="E237" s="526"/>
    </row>
    <row r="238" spans="1:5" ht="15" hidden="1" customHeight="1" outlineLevel="1" x14ac:dyDescent="0.3">
      <c r="A238" s="844"/>
      <c r="B238" s="849" t="s">
        <v>800</v>
      </c>
      <c r="C238" s="577"/>
      <c r="D238" s="7"/>
      <c r="E238" s="526"/>
    </row>
    <row r="239" spans="1:5" ht="30" hidden="1" customHeight="1" outlineLevel="1" x14ac:dyDescent="0.3">
      <c r="A239" s="844"/>
      <c r="B239" s="849" t="s">
        <v>799</v>
      </c>
      <c r="C239" s="577"/>
      <c r="D239" s="141"/>
      <c r="E239" s="526"/>
    </row>
    <row r="240" spans="1:5" ht="30" hidden="1" customHeight="1" outlineLevel="1" thickBot="1" x14ac:dyDescent="0.35">
      <c r="A240" s="845"/>
      <c r="B240" s="854" t="s">
        <v>798</v>
      </c>
      <c r="C240" s="855"/>
      <c r="D240" s="148"/>
      <c r="E240" s="527"/>
    </row>
    <row r="241" spans="1:5" hidden="1" outlineLevel="1" x14ac:dyDescent="0.3">
      <c r="A241" s="843" t="s">
        <v>804</v>
      </c>
      <c r="B241" s="861" t="s">
        <v>22</v>
      </c>
      <c r="C241" s="862"/>
      <c r="D241" s="105"/>
      <c r="E241" s="525" t="s">
        <v>803</v>
      </c>
    </row>
    <row r="242" spans="1:5" ht="15" hidden="1" customHeight="1" outlineLevel="1" x14ac:dyDescent="0.3">
      <c r="A242" s="844"/>
      <c r="B242" s="849" t="s">
        <v>802</v>
      </c>
      <c r="C242" s="577"/>
      <c r="D242" s="7"/>
      <c r="E242" s="526"/>
    </row>
    <row r="243" spans="1:5" ht="15" hidden="1" customHeight="1" outlineLevel="1" x14ac:dyDescent="0.3">
      <c r="A243" s="844"/>
      <c r="B243" s="849" t="s">
        <v>801</v>
      </c>
      <c r="C243" s="577"/>
      <c r="D243" s="7"/>
      <c r="E243" s="526"/>
    </row>
    <row r="244" spans="1:5" ht="15" hidden="1" customHeight="1" outlineLevel="1" x14ac:dyDescent="0.3">
      <c r="A244" s="844"/>
      <c r="B244" s="849" t="s">
        <v>800</v>
      </c>
      <c r="C244" s="577"/>
      <c r="D244" s="7"/>
      <c r="E244" s="526"/>
    </row>
    <row r="245" spans="1:5" ht="30" hidden="1" customHeight="1" outlineLevel="1" x14ac:dyDescent="0.3">
      <c r="A245" s="844"/>
      <c r="B245" s="849" t="s">
        <v>799</v>
      </c>
      <c r="C245" s="577"/>
      <c r="D245" s="141"/>
      <c r="E245" s="526"/>
    </row>
    <row r="246" spans="1:5" ht="30" hidden="1" customHeight="1" outlineLevel="1" thickBot="1" x14ac:dyDescent="0.35">
      <c r="A246" s="845"/>
      <c r="B246" s="854" t="s">
        <v>798</v>
      </c>
      <c r="C246" s="855"/>
      <c r="D246" s="148"/>
      <c r="E246" s="527"/>
    </row>
    <row r="247" spans="1:5" hidden="1" outlineLevel="1" x14ac:dyDescent="0.3">
      <c r="A247" s="843" t="s">
        <v>804</v>
      </c>
      <c r="B247" s="861" t="s">
        <v>22</v>
      </c>
      <c r="C247" s="862"/>
      <c r="D247" s="105"/>
      <c r="E247" s="525" t="s">
        <v>803</v>
      </c>
    </row>
    <row r="248" spans="1:5" ht="15" hidden="1" customHeight="1" outlineLevel="1" x14ac:dyDescent="0.3">
      <c r="A248" s="844"/>
      <c r="B248" s="849" t="s">
        <v>802</v>
      </c>
      <c r="C248" s="577"/>
      <c r="D248" s="7"/>
      <c r="E248" s="526"/>
    </row>
    <row r="249" spans="1:5" ht="15" hidden="1" customHeight="1" outlineLevel="1" x14ac:dyDescent="0.3">
      <c r="A249" s="844"/>
      <c r="B249" s="849" t="s">
        <v>801</v>
      </c>
      <c r="C249" s="577"/>
      <c r="D249" s="7"/>
      <c r="E249" s="526"/>
    </row>
    <row r="250" spans="1:5" ht="15" hidden="1" customHeight="1" outlineLevel="1" x14ac:dyDescent="0.3">
      <c r="A250" s="844"/>
      <c r="B250" s="849" t="s">
        <v>800</v>
      </c>
      <c r="C250" s="577"/>
      <c r="D250" s="7"/>
      <c r="E250" s="526"/>
    </row>
    <row r="251" spans="1:5" ht="30" hidden="1" customHeight="1" outlineLevel="1" x14ac:dyDescent="0.3">
      <c r="A251" s="844"/>
      <c r="B251" s="849" t="s">
        <v>799</v>
      </c>
      <c r="C251" s="577"/>
      <c r="D251" s="141"/>
      <c r="E251" s="526"/>
    </row>
    <row r="252" spans="1:5" ht="30" hidden="1" customHeight="1" outlineLevel="1" thickBot="1" x14ac:dyDescent="0.35">
      <c r="A252" s="845"/>
      <c r="B252" s="854" t="s">
        <v>798</v>
      </c>
      <c r="C252" s="855"/>
      <c r="D252" s="148"/>
      <c r="E252" s="527"/>
    </row>
    <row r="253" spans="1:5" hidden="1" outlineLevel="1" x14ac:dyDescent="0.3">
      <c r="A253" s="843" t="s">
        <v>804</v>
      </c>
      <c r="B253" s="861" t="s">
        <v>22</v>
      </c>
      <c r="C253" s="862"/>
      <c r="D253" s="105"/>
      <c r="E253" s="525" t="s">
        <v>803</v>
      </c>
    </row>
    <row r="254" spans="1:5" ht="15" hidden="1" customHeight="1" outlineLevel="1" x14ac:dyDescent="0.3">
      <c r="A254" s="844"/>
      <c r="B254" s="849" t="s">
        <v>802</v>
      </c>
      <c r="C254" s="577"/>
      <c r="D254" s="7"/>
      <c r="E254" s="526"/>
    </row>
    <row r="255" spans="1:5" ht="15" hidden="1" customHeight="1" outlineLevel="1" x14ac:dyDescent="0.3">
      <c r="A255" s="844"/>
      <c r="B255" s="849" t="s">
        <v>801</v>
      </c>
      <c r="C255" s="577"/>
      <c r="D255" s="7"/>
      <c r="E255" s="526"/>
    </row>
    <row r="256" spans="1:5" ht="15" hidden="1" customHeight="1" outlineLevel="1" x14ac:dyDescent="0.3">
      <c r="A256" s="844"/>
      <c r="B256" s="849" t="s">
        <v>800</v>
      </c>
      <c r="C256" s="577"/>
      <c r="D256" s="7"/>
      <c r="E256" s="526"/>
    </row>
    <row r="257" spans="1:5" ht="30" hidden="1" customHeight="1" outlineLevel="1" x14ac:dyDescent="0.3">
      <c r="A257" s="844"/>
      <c r="B257" s="849" t="s">
        <v>799</v>
      </c>
      <c r="C257" s="577"/>
      <c r="D257" s="141"/>
      <c r="E257" s="526"/>
    </row>
    <row r="258" spans="1:5" ht="30" hidden="1" customHeight="1" outlineLevel="1" thickBot="1" x14ac:dyDescent="0.35">
      <c r="A258" s="845"/>
      <c r="B258" s="854" t="s">
        <v>798</v>
      </c>
      <c r="C258" s="855"/>
      <c r="D258" s="148"/>
      <c r="E258" s="527"/>
    </row>
    <row r="259" spans="1:5" hidden="1" outlineLevel="1" x14ac:dyDescent="0.3">
      <c r="A259" s="843" t="s">
        <v>804</v>
      </c>
      <c r="B259" s="861" t="s">
        <v>22</v>
      </c>
      <c r="C259" s="862"/>
      <c r="D259" s="105"/>
      <c r="E259" s="525" t="s">
        <v>803</v>
      </c>
    </row>
    <row r="260" spans="1:5" ht="15" hidden="1" customHeight="1" outlineLevel="1" x14ac:dyDescent="0.3">
      <c r="A260" s="844"/>
      <c r="B260" s="849" t="s">
        <v>802</v>
      </c>
      <c r="C260" s="577"/>
      <c r="D260" s="7"/>
      <c r="E260" s="526"/>
    </row>
    <row r="261" spans="1:5" ht="15" hidden="1" customHeight="1" outlineLevel="1" x14ac:dyDescent="0.3">
      <c r="A261" s="844"/>
      <c r="B261" s="849" t="s">
        <v>801</v>
      </c>
      <c r="C261" s="577"/>
      <c r="D261" s="7"/>
      <c r="E261" s="526"/>
    </row>
    <row r="262" spans="1:5" ht="15" hidden="1" customHeight="1" outlineLevel="1" x14ac:dyDescent="0.3">
      <c r="A262" s="844"/>
      <c r="B262" s="849" t="s">
        <v>800</v>
      </c>
      <c r="C262" s="577"/>
      <c r="D262" s="7"/>
      <c r="E262" s="526"/>
    </row>
    <row r="263" spans="1:5" ht="30" hidden="1" customHeight="1" outlineLevel="1" x14ac:dyDescent="0.3">
      <c r="A263" s="844"/>
      <c r="B263" s="849" t="s">
        <v>799</v>
      </c>
      <c r="C263" s="577"/>
      <c r="D263" s="141"/>
      <c r="E263" s="526"/>
    </row>
    <row r="264" spans="1:5" ht="30" hidden="1" customHeight="1" outlineLevel="1" thickBot="1" x14ac:dyDescent="0.35">
      <c r="A264" s="845"/>
      <c r="B264" s="854" t="s">
        <v>798</v>
      </c>
      <c r="C264" s="855"/>
      <c r="D264" s="148"/>
      <c r="E264" s="527"/>
    </row>
    <row r="265" spans="1:5" hidden="1" outlineLevel="1" x14ac:dyDescent="0.3">
      <c r="A265" s="843" t="s">
        <v>804</v>
      </c>
      <c r="B265" s="861" t="s">
        <v>22</v>
      </c>
      <c r="C265" s="862"/>
      <c r="D265" s="105"/>
      <c r="E265" s="525" t="s">
        <v>803</v>
      </c>
    </row>
    <row r="266" spans="1:5" ht="15" hidden="1" customHeight="1" outlineLevel="1" x14ac:dyDescent="0.3">
      <c r="A266" s="844"/>
      <c r="B266" s="849" t="s">
        <v>802</v>
      </c>
      <c r="C266" s="577"/>
      <c r="D266" s="7"/>
      <c r="E266" s="526"/>
    </row>
    <row r="267" spans="1:5" ht="15" hidden="1" customHeight="1" outlineLevel="1" x14ac:dyDescent="0.3">
      <c r="A267" s="844"/>
      <c r="B267" s="849" t="s">
        <v>801</v>
      </c>
      <c r="C267" s="577"/>
      <c r="D267" s="7"/>
      <c r="E267" s="526"/>
    </row>
    <row r="268" spans="1:5" ht="15" hidden="1" customHeight="1" outlineLevel="1" x14ac:dyDescent="0.3">
      <c r="A268" s="844"/>
      <c r="B268" s="849" t="s">
        <v>800</v>
      </c>
      <c r="C268" s="577"/>
      <c r="D268" s="7"/>
      <c r="E268" s="526"/>
    </row>
    <row r="269" spans="1:5" ht="30" hidden="1" customHeight="1" outlineLevel="1" x14ac:dyDescent="0.3">
      <c r="A269" s="844"/>
      <c r="B269" s="849" t="s">
        <v>799</v>
      </c>
      <c r="C269" s="577"/>
      <c r="D269" s="141"/>
      <c r="E269" s="526"/>
    </row>
    <row r="270" spans="1:5" ht="30" hidden="1" customHeight="1" outlineLevel="1" thickBot="1" x14ac:dyDescent="0.35">
      <c r="A270" s="845"/>
      <c r="B270" s="854" t="s">
        <v>798</v>
      </c>
      <c r="C270" s="855"/>
      <c r="D270" s="148"/>
      <c r="E270" s="527"/>
    </row>
    <row r="271" spans="1:5" hidden="1" outlineLevel="1" x14ac:dyDescent="0.3">
      <c r="A271" s="843" t="s">
        <v>804</v>
      </c>
      <c r="B271" s="861" t="s">
        <v>22</v>
      </c>
      <c r="C271" s="862"/>
      <c r="D271" s="105"/>
      <c r="E271" s="525" t="s">
        <v>803</v>
      </c>
    </row>
    <row r="272" spans="1:5" ht="15" hidden="1" customHeight="1" outlineLevel="1" x14ac:dyDescent="0.3">
      <c r="A272" s="844"/>
      <c r="B272" s="849" t="s">
        <v>802</v>
      </c>
      <c r="C272" s="577"/>
      <c r="D272" s="7"/>
      <c r="E272" s="526"/>
    </row>
    <row r="273" spans="1:5" ht="15" hidden="1" customHeight="1" outlineLevel="1" x14ac:dyDescent="0.3">
      <c r="A273" s="844"/>
      <c r="B273" s="849" t="s">
        <v>801</v>
      </c>
      <c r="C273" s="577"/>
      <c r="D273" s="7"/>
      <c r="E273" s="526"/>
    </row>
    <row r="274" spans="1:5" ht="15" hidden="1" customHeight="1" outlineLevel="1" x14ac:dyDescent="0.3">
      <c r="A274" s="844"/>
      <c r="B274" s="849" t="s">
        <v>800</v>
      </c>
      <c r="C274" s="577"/>
      <c r="D274" s="7"/>
      <c r="E274" s="526"/>
    </row>
    <row r="275" spans="1:5" ht="30" hidden="1" customHeight="1" outlineLevel="1" x14ac:dyDescent="0.3">
      <c r="A275" s="844"/>
      <c r="B275" s="849" t="s">
        <v>799</v>
      </c>
      <c r="C275" s="577"/>
      <c r="D275" s="141"/>
      <c r="E275" s="526"/>
    </row>
    <row r="276" spans="1:5" ht="30" hidden="1" customHeight="1" outlineLevel="1" thickBot="1" x14ac:dyDescent="0.35">
      <c r="A276" s="845"/>
      <c r="B276" s="854" t="s">
        <v>798</v>
      </c>
      <c r="C276" s="855"/>
      <c r="D276" s="148"/>
      <c r="E276" s="527"/>
    </row>
    <row r="277" spans="1:5" hidden="1" outlineLevel="1" x14ac:dyDescent="0.3">
      <c r="A277" s="843" t="s">
        <v>804</v>
      </c>
      <c r="B277" s="861" t="s">
        <v>22</v>
      </c>
      <c r="C277" s="862"/>
      <c r="D277" s="105"/>
      <c r="E277" s="525" t="s">
        <v>803</v>
      </c>
    </row>
    <row r="278" spans="1:5" ht="15" hidden="1" customHeight="1" outlineLevel="1" x14ac:dyDescent="0.3">
      <c r="A278" s="844"/>
      <c r="B278" s="849" t="s">
        <v>802</v>
      </c>
      <c r="C278" s="577"/>
      <c r="D278" s="7"/>
      <c r="E278" s="526"/>
    </row>
    <row r="279" spans="1:5" ht="15" hidden="1" customHeight="1" outlineLevel="1" x14ac:dyDescent="0.3">
      <c r="A279" s="844"/>
      <c r="B279" s="849" t="s">
        <v>801</v>
      </c>
      <c r="C279" s="577"/>
      <c r="D279" s="7"/>
      <c r="E279" s="526"/>
    </row>
    <row r="280" spans="1:5" ht="15" hidden="1" customHeight="1" outlineLevel="1" x14ac:dyDescent="0.3">
      <c r="A280" s="844"/>
      <c r="B280" s="849" t="s">
        <v>800</v>
      </c>
      <c r="C280" s="577"/>
      <c r="D280" s="7"/>
      <c r="E280" s="526"/>
    </row>
    <row r="281" spans="1:5" ht="30" hidden="1" customHeight="1" outlineLevel="1" x14ac:dyDescent="0.3">
      <c r="A281" s="844"/>
      <c r="B281" s="849" t="s">
        <v>799</v>
      </c>
      <c r="C281" s="577"/>
      <c r="D281" s="141"/>
      <c r="E281" s="526"/>
    </row>
    <row r="282" spans="1:5" ht="30" hidden="1" customHeight="1" outlineLevel="1" thickBot="1" x14ac:dyDescent="0.35">
      <c r="A282" s="845"/>
      <c r="B282" s="854" t="s">
        <v>798</v>
      </c>
      <c r="C282" s="855"/>
      <c r="D282" s="148"/>
      <c r="E282" s="527"/>
    </row>
    <row r="283" spans="1:5" hidden="1" outlineLevel="1" x14ac:dyDescent="0.3">
      <c r="A283" s="843" t="s">
        <v>804</v>
      </c>
      <c r="B283" s="861" t="s">
        <v>22</v>
      </c>
      <c r="C283" s="862"/>
      <c r="D283" s="105"/>
      <c r="E283" s="525" t="s">
        <v>803</v>
      </c>
    </row>
    <row r="284" spans="1:5" ht="15" hidden="1" customHeight="1" outlineLevel="1" x14ac:dyDescent="0.3">
      <c r="A284" s="844"/>
      <c r="B284" s="849" t="s">
        <v>802</v>
      </c>
      <c r="C284" s="577"/>
      <c r="D284" s="7"/>
      <c r="E284" s="526"/>
    </row>
    <row r="285" spans="1:5" ht="15" hidden="1" customHeight="1" outlineLevel="1" x14ac:dyDescent="0.3">
      <c r="A285" s="844"/>
      <c r="B285" s="849" t="s">
        <v>801</v>
      </c>
      <c r="C285" s="577"/>
      <c r="D285" s="7"/>
      <c r="E285" s="526"/>
    </row>
    <row r="286" spans="1:5" ht="15" hidden="1" customHeight="1" outlineLevel="1" x14ac:dyDescent="0.3">
      <c r="A286" s="844"/>
      <c r="B286" s="849" t="s">
        <v>800</v>
      </c>
      <c r="C286" s="577"/>
      <c r="D286" s="7"/>
      <c r="E286" s="526"/>
    </row>
    <row r="287" spans="1:5" ht="30" hidden="1" customHeight="1" outlineLevel="1" x14ac:dyDescent="0.3">
      <c r="A287" s="844"/>
      <c r="B287" s="849" t="s">
        <v>799</v>
      </c>
      <c r="C287" s="577"/>
      <c r="D287" s="141"/>
      <c r="E287" s="526"/>
    </row>
    <row r="288" spans="1:5" ht="30" hidden="1" customHeight="1" outlineLevel="1" thickBot="1" x14ac:dyDescent="0.35">
      <c r="A288" s="845"/>
      <c r="B288" s="854" t="s">
        <v>798</v>
      </c>
      <c r="C288" s="855"/>
      <c r="D288" s="148"/>
      <c r="E288" s="527"/>
    </row>
    <row r="289" spans="1:5" hidden="1" outlineLevel="1" x14ac:dyDescent="0.3">
      <c r="A289" s="843" t="s">
        <v>804</v>
      </c>
      <c r="B289" s="861" t="s">
        <v>22</v>
      </c>
      <c r="C289" s="862"/>
      <c r="D289" s="105"/>
      <c r="E289" s="525" t="s">
        <v>803</v>
      </c>
    </row>
    <row r="290" spans="1:5" ht="15" hidden="1" customHeight="1" outlineLevel="1" x14ac:dyDescent="0.3">
      <c r="A290" s="844"/>
      <c r="B290" s="849" t="s">
        <v>802</v>
      </c>
      <c r="C290" s="577"/>
      <c r="D290" s="7"/>
      <c r="E290" s="526"/>
    </row>
    <row r="291" spans="1:5" ht="15" hidden="1" customHeight="1" outlineLevel="1" x14ac:dyDescent="0.3">
      <c r="A291" s="844"/>
      <c r="B291" s="849" t="s">
        <v>801</v>
      </c>
      <c r="C291" s="577"/>
      <c r="D291" s="7"/>
      <c r="E291" s="526"/>
    </row>
    <row r="292" spans="1:5" ht="15" hidden="1" customHeight="1" outlineLevel="1" x14ac:dyDescent="0.3">
      <c r="A292" s="844"/>
      <c r="B292" s="849" t="s">
        <v>800</v>
      </c>
      <c r="C292" s="577"/>
      <c r="D292" s="7"/>
      <c r="E292" s="526"/>
    </row>
    <row r="293" spans="1:5" ht="30" hidden="1" customHeight="1" outlineLevel="1" x14ac:dyDescent="0.3">
      <c r="A293" s="844"/>
      <c r="B293" s="849" t="s">
        <v>799</v>
      </c>
      <c r="C293" s="577"/>
      <c r="D293" s="141"/>
      <c r="E293" s="526"/>
    </row>
    <row r="294" spans="1:5" ht="30" hidden="1" customHeight="1" outlineLevel="1" thickBot="1" x14ac:dyDescent="0.35">
      <c r="A294" s="845"/>
      <c r="B294" s="854" t="s">
        <v>798</v>
      </c>
      <c r="C294" s="855"/>
      <c r="D294" s="148"/>
      <c r="E294" s="527"/>
    </row>
    <row r="295" spans="1:5" hidden="1" outlineLevel="1" x14ac:dyDescent="0.3">
      <c r="A295" s="843" t="s">
        <v>804</v>
      </c>
      <c r="B295" s="861" t="s">
        <v>22</v>
      </c>
      <c r="C295" s="862"/>
      <c r="D295" s="105"/>
      <c r="E295" s="525" t="s">
        <v>803</v>
      </c>
    </row>
    <row r="296" spans="1:5" ht="15" hidden="1" customHeight="1" outlineLevel="1" x14ac:dyDescent="0.3">
      <c r="A296" s="844"/>
      <c r="B296" s="849" t="s">
        <v>802</v>
      </c>
      <c r="C296" s="577"/>
      <c r="D296" s="7"/>
      <c r="E296" s="526"/>
    </row>
    <row r="297" spans="1:5" ht="15" hidden="1" customHeight="1" outlineLevel="1" x14ac:dyDescent="0.3">
      <c r="A297" s="844"/>
      <c r="B297" s="849" t="s">
        <v>801</v>
      </c>
      <c r="C297" s="577"/>
      <c r="D297" s="7"/>
      <c r="E297" s="526"/>
    </row>
    <row r="298" spans="1:5" ht="15" hidden="1" customHeight="1" outlineLevel="1" x14ac:dyDescent="0.3">
      <c r="A298" s="844"/>
      <c r="B298" s="849" t="s">
        <v>800</v>
      </c>
      <c r="C298" s="577"/>
      <c r="D298" s="7"/>
      <c r="E298" s="526"/>
    </row>
    <row r="299" spans="1:5" ht="30" hidden="1" customHeight="1" outlineLevel="1" x14ac:dyDescent="0.3">
      <c r="A299" s="844"/>
      <c r="B299" s="849" t="s">
        <v>799</v>
      </c>
      <c r="C299" s="577"/>
      <c r="D299" s="141"/>
      <c r="E299" s="526"/>
    </row>
    <row r="300" spans="1:5" ht="30" hidden="1" customHeight="1" outlineLevel="1" thickBot="1" x14ac:dyDescent="0.35">
      <c r="A300" s="845"/>
      <c r="B300" s="854" t="s">
        <v>798</v>
      </c>
      <c r="C300" s="855"/>
      <c r="D300" s="148"/>
      <c r="E300" s="527"/>
    </row>
    <row r="301" spans="1:5" hidden="1" outlineLevel="1" x14ac:dyDescent="0.3">
      <c r="A301" s="843" t="s">
        <v>804</v>
      </c>
      <c r="B301" s="861" t="s">
        <v>22</v>
      </c>
      <c r="C301" s="862"/>
      <c r="D301" s="105"/>
      <c r="E301" s="525" t="s">
        <v>803</v>
      </c>
    </row>
    <row r="302" spans="1:5" ht="15" hidden="1" customHeight="1" outlineLevel="1" x14ac:dyDescent="0.3">
      <c r="A302" s="844"/>
      <c r="B302" s="849" t="s">
        <v>802</v>
      </c>
      <c r="C302" s="577"/>
      <c r="D302" s="7"/>
      <c r="E302" s="526"/>
    </row>
    <row r="303" spans="1:5" ht="15" hidden="1" customHeight="1" outlineLevel="1" x14ac:dyDescent="0.3">
      <c r="A303" s="844"/>
      <c r="B303" s="849" t="s">
        <v>801</v>
      </c>
      <c r="C303" s="577"/>
      <c r="D303" s="7"/>
      <c r="E303" s="526"/>
    </row>
    <row r="304" spans="1:5" ht="15" hidden="1" customHeight="1" outlineLevel="1" x14ac:dyDescent="0.3">
      <c r="A304" s="844"/>
      <c r="B304" s="849" t="s">
        <v>800</v>
      </c>
      <c r="C304" s="577"/>
      <c r="D304" s="7"/>
      <c r="E304" s="526"/>
    </row>
    <row r="305" spans="1:5" ht="30" hidden="1" customHeight="1" outlineLevel="1" x14ac:dyDescent="0.3">
      <c r="A305" s="844"/>
      <c r="B305" s="849" t="s">
        <v>799</v>
      </c>
      <c r="C305" s="577"/>
      <c r="D305" s="141"/>
      <c r="E305" s="526"/>
    </row>
    <row r="306" spans="1:5" ht="30" hidden="1" customHeight="1" outlineLevel="1" thickBot="1" x14ac:dyDescent="0.35">
      <c r="A306" s="845"/>
      <c r="B306" s="854" t="s">
        <v>798</v>
      </c>
      <c r="C306" s="855"/>
      <c r="D306" s="148"/>
      <c r="E306" s="527"/>
    </row>
    <row r="307" spans="1:5" collapsed="1" x14ac:dyDescent="0.3">
      <c r="A307" s="103"/>
      <c r="B307" s="103"/>
      <c r="C307" s="103"/>
      <c r="D307" s="103"/>
      <c r="E307" s="10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40"/>
      <c r="B3" s="541"/>
      <c r="C3" s="541"/>
      <c r="D3" s="542"/>
      <c r="E3" s="90"/>
      <c r="G3" s="88"/>
    </row>
    <row r="4" spans="1:7" ht="20.100000000000001" customHeight="1" x14ac:dyDescent="0.3">
      <c r="A4" s="879" t="s">
        <v>813</v>
      </c>
      <c r="B4" s="880"/>
      <c r="C4" s="880"/>
      <c r="D4" s="859"/>
    </row>
    <row r="5" spans="1:7" ht="20.100000000000001" customHeight="1" thickBot="1" x14ac:dyDescent="0.35">
      <c r="A5" s="545" t="s">
        <v>3175</v>
      </c>
      <c r="B5" s="546"/>
      <c r="C5" s="546"/>
      <c r="D5" s="881"/>
    </row>
    <row r="6" spans="1:7" ht="15" customHeight="1" thickBot="1" x14ac:dyDescent="0.35">
      <c r="A6" s="658" t="s">
        <v>3062</v>
      </c>
      <c r="B6" s="891"/>
      <c r="C6" s="334" t="s">
        <v>14</v>
      </c>
      <c r="D6" s="292"/>
    </row>
    <row r="7" spans="1:7" ht="16.5" customHeight="1" thickBot="1" x14ac:dyDescent="0.35">
      <c r="A7" s="660" t="s">
        <v>3118</v>
      </c>
      <c r="B7" s="109" t="s">
        <v>812</v>
      </c>
      <c r="C7" s="108" t="s">
        <v>811</v>
      </c>
      <c r="D7" s="108" t="s">
        <v>810</v>
      </c>
    </row>
    <row r="8" spans="1:7" ht="15" hidden="1" customHeight="1" thickBot="1" x14ac:dyDescent="0.35">
      <c r="A8" s="893"/>
      <c r="B8" s="302"/>
      <c r="C8" s="32"/>
      <c r="D8" s="32"/>
    </row>
    <row r="9" spans="1:7" ht="15" hidden="1" customHeight="1" thickBot="1" x14ac:dyDescent="0.35">
      <c r="A9" s="893"/>
      <c r="B9" s="107"/>
      <c r="C9" s="106"/>
      <c r="D9" s="106"/>
    </row>
    <row r="10" spans="1:7" ht="15" hidden="1" customHeight="1" thickBot="1" x14ac:dyDescent="0.35">
      <c r="A10" s="893"/>
      <c r="B10" s="302"/>
      <c r="C10" s="32"/>
      <c r="D10" s="32"/>
    </row>
    <row r="11" spans="1:7" ht="15" hidden="1" customHeight="1" thickBot="1" x14ac:dyDescent="0.35">
      <c r="A11" s="893"/>
      <c r="B11" s="107"/>
      <c r="C11" s="106"/>
      <c r="D11" s="106"/>
    </row>
    <row r="12" spans="1:7" ht="15" hidden="1" customHeight="1" thickBot="1" x14ac:dyDescent="0.35">
      <c r="A12" s="893"/>
      <c r="B12" s="302"/>
      <c r="C12" s="32"/>
      <c r="D12" s="32"/>
    </row>
    <row r="13" spans="1:7" ht="15" hidden="1" customHeight="1" thickBot="1" x14ac:dyDescent="0.35">
      <c r="A13" s="893"/>
      <c r="B13" s="107"/>
      <c r="C13" s="106"/>
      <c r="D13" s="106"/>
    </row>
    <row r="14" spans="1:7" ht="15" hidden="1" customHeight="1" thickBot="1" x14ac:dyDescent="0.35">
      <c r="A14" s="893"/>
      <c r="B14" s="302"/>
      <c r="C14" s="32"/>
      <c r="D14" s="32"/>
    </row>
    <row r="15" spans="1:7" ht="15" hidden="1" customHeight="1" thickBot="1" x14ac:dyDescent="0.35">
      <c r="A15" s="893"/>
      <c r="B15" s="107"/>
      <c r="C15" s="106"/>
      <c r="D15" s="106"/>
    </row>
    <row r="16" spans="1:7" ht="15" hidden="1" customHeight="1" thickBot="1" x14ac:dyDescent="0.35">
      <c r="A16" s="893"/>
      <c r="B16" s="302"/>
      <c r="C16" s="32"/>
      <c r="D16" s="32"/>
    </row>
    <row r="17" spans="1:4" ht="15" hidden="1" customHeight="1" thickBot="1" x14ac:dyDescent="0.35">
      <c r="A17" s="893"/>
      <c r="B17" s="107"/>
      <c r="C17" s="106"/>
      <c r="D17" s="106"/>
    </row>
    <row r="18" spans="1:4" ht="15" hidden="1" customHeight="1" thickBot="1" x14ac:dyDescent="0.35">
      <c r="A18" s="893"/>
      <c r="B18" s="302"/>
      <c r="C18" s="32"/>
      <c r="D18" s="32"/>
    </row>
    <row r="19" spans="1:4" ht="15" hidden="1" customHeight="1" thickBot="1" x14ac:dyDescent="0.35">
      <c r="A19" s="893"/>
      <c r="B19" s="107"/>
      <c r="C19" s="106"/>
      <c r="D19" s="106"/>
    </row>
    <row r="20" spans="1:4" ht="15" hidden="1" customHeight="1" thickBot="1" x14ac:dyDescent="0.35">
      <c r="A20" s="893"/>
      <c r="B20" s="302"/>
      <c r="C20" s="32"/>
      <c r="D20" s="32"/>
    </row>
    <row r="21" spans="1:4" ht="15" hidden="1" customHeight="1" thickBot="1" x14ac:dyDescent="0.35">
      <c r="A21" s="893"/>
      <c r="B21" s="107"/>
      <c r="C21" s="106"/>
      <c r="D21" s="106"/>
    </row>
    <row r="22" spans="1:4" ht="15" hidden="1" customHeight="1" thickBot="1" x14ac:dyDescent="0.35">
      <c r="A22" s="893"/>
      <c r="B22" s="302"/>
      <c r="C22" s="32"/>
      <c r="D22" s="32"/>
    </row>
    <row r="23" spans="1:4" ht="15" hidden="1" customHeight="1" thickBot="1" x14ac:dyDescent="0.35">
      <c r="A23" s="893"/>
      <c r="B23" s="107"/>
      <c r="C23" s="106"/>
      <c r="D23" s="106"/>
    </row>
    <row r="24" spans="1:4" ht="15" hidden="1" customHeight="1" thickBot="1" x14ac:dyDescent="0.35">
      <c r="A24" s="893"/>
      <c r="B24" s="302"/>
      <c r="C24" s="32"/>
      <c r="D24" s="32"/>
    </row>
    <row r="25" spans="1:4" ht="15" hidden="1" customHeight="1" thickBot="1" x14ac:dyDescent="0.35">
      <c r="A25" s="893"/>
      <c r="B25" s="107"/>
      <c r="C25" s="106"/>
      <c r="D25" s="106"/>
    </row>
    <row r="26" spans="1:4" ht="15" hidden="1" customHeight="1" collapsed="1" thickBot="1" x14ac:dyDescent="0.35">
      <c r="A26" s="893"/>
      <c r="B26" s="302"/>
      <c r="C26" s="32"/>
      <c r="D26" s="32"/>
    </row>
    <row r="27" spans="1:4" ht="53.4" collapsed="1" thickBot="1" x14ac:dyDescent="0.35">
      <c r="A27" s="661"/>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36" t="s">
        <v>3005</v>
      </c>
      <c r="B1" s="537"/>
      <c r="C1" s="537"/>
      <c r="D1" s="537"/>
      <c r="E1" s="260"/>
    </row>
    <row r="2" spans="1:5" x14ac:dyDescent="0.3">
      <c r="A2" s="538" t="s">
        <v>817</v>
      </c>
      <c r="B2" s="539"/>
      <c r="C2" s="539"/>
      <c r="D2" s="539"/>
      <c r="E2" s="279"/>
    </row>
    <row r="3" spans="1:5" ht="15" thickBot="1" x14ac:dyDescent="0.35">
      <c r="A3" s="540"/>
      <c r="B3" s="541"/>
      <c r="C3" s="541"/>
      <c r="D3" s="541"/>
      <c r="E3" s="542"/>
    </row>
    <row r="4" spans="1:5" ht="30" customHeight="1" x14ac:dyDescent="0.3">
      <c r="A4" s="543" t="s">
        <v>787</v>
      </c>
      <c r="B4" s="544"/>
      <c r="C4" s="544"/>
      <c r="D4" s="544"/>
      <c r="E4" s="547" t="s">
        <v>3177</v>
      </c>
    </row>
    <row r="5" spans="1:5" ht="29.25" customHeight="1" thickBot="1" x14ac:dyDescent="0.35">
      <c r="A5" s="545"/>
      <c r="B5" s="546"/>
      <c r="C5" s="546"/>
      <c r="D5" s="546"/>
      <c r="E5" s="548"/>
    </row>
    <row r="6" spans="1:5" ht="15" thickBot="1" x14ac:dyDescent="0.35">
      <c r="A6" s="658" t="s">
        <v>3062</v>
      </c>
      <c r="B6" s="890"/>
      <c r="C6" s="891"/>
      <c r="D6" s="334" t="s">
        <v>14</v>
      </c>
      <c r="E6" s="51"/>
    </row>
    <row r="7" spans="1:5" ht="16.5" customHeight="1" x14ac:dyDescent="0.3">
      <c r="A7" s="900" t="s">
        <v>3128</v>
      </c>
      <c r="B7" s="898" t="s">
        <v>56</v>
      </c>
      <c r="C7" s="898"/>
      <c r="D7" s="72"/>
      <c r="E7" s="895" t="s">
        <v>816</v>
      </c>
    </row>
    <row r="8" spans="1:5" x14ac:dyDescent="0.3">
      <c r="A8" s="901"/>
      <c r="B8" s="899" t="s">
        <v>54</v>
      </c>
      <c r="C8" s="899"/>
      <c r="D8" s="70"/>
      <c r="E8" s="896"/>
    </row>
    <row r="9" spans="1:5" ht="15" thickBot="1" x14ac:dyDescent="0.35">
      <c r="A9" s="902"/>
      <c r="B9" s="903" t="s">
        <v>815</v>
      </c>
      <c r="C9" s="903"/>
      <c r="D9" s="903"/>
      <c r="E9" s="896"/>
    </row>
    <row r="10" spans="1:5" ht="210.75" customHeight="1" thickBot="1" x14ac:dyDescent="0.35">
      <c r="A10" s="885"/>
      <c r="B10" s="886"/>
      <c r="C10" s="886"/>
      <c r="D10" s="894"/>
      <c r="E10" s="89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36" t="s">
        <v>885</v>
      </c>
      <c r="B1" s="537"/>
      <c r="C1" s="259"/>
      <c r="D1" s="259"/>
      <c r="E1" s="260"/>
    </row>
    <row r="2" spans="1:5" x14ac:dyDescent="0.3">
      <c r="A2" s="282" t="s">
        <v>886</v>
      </c>
      <c r="B2" s="255"/>
      <c r="C2" s="256"/>
      <c r="D2" s="256"/>
      <c r="E2" s="279"/>
    </row>
    <row r="3" spans="1:5" ht="15" customHeight="1" thickBot="1" x14ac:dyDescent="0.35">
      <c r="A3" s="540"/>
      <c r="B3" s="541"/>
      <c r="C3" s="541"/>
      <c r="D3" s="541"/>
      <c r="E3" s="542"/>
    </row>
    <row r="4" spans="1:5" ht="20.100000000000001" customHeight="1" x14ac:dyDescent="0.3">
      <c r="A4" s="923" t="s">
        <v>823</v>
      </c>
      <c r="B4" s="924"/>
      <c r="C4" s="924"/>
      <c r="D4" s="924"/>
      <c r="E4" s="547" t="s">
        <v>3177</v>
      </c>
    </row>
    <row r="5" spans="1:5" ht="30.75" customHeight="1" thickBot="1" x14ac:dyDescent="0.35">
      <c r="A5" s="925"/>
      <c r="B5" s="926"/>
      <c r="C5" s="926"/>
      <c r="D5" s="926"/>
      <c r="E5" s="548"/>
    </row>
    <row r="6" spans="1:5" ht="15" thickBot="1" x14ac:dyDescent="0.35">
      <c r="A6" s="759" t="s">
        <v>3062</v>
      </c>
      <c r="B6" s="760"/>
      <c r="C6" s="761"/>
      <c r="D6" s="334" t="s">
        <v>14</v>
      </c>
      <c r="E6" s="234"/>
    </row>
    <row r="7" spans="1:5" ht="42" customHeight="1" thickBot="1" x14ac:dyDescent="0.35">
      <c r="A7" s="674"/>
      <c r="B7" s="675"/>
      <c r="C7" s="676"/>
      <c r="D7" s="158" t="s">
        <v>100</v>
      </c>
      <c r="E7" s="930"/>
    </row>
    <row r="8" spans="1:5" ht="15" thickBot="1" x14ac:dyDescent="0.35">
      <c r="A8" s="927"/>
      <c r="B8" s="928"/>
      <c r="C8" s="929"/>
      <c r="D8" s="55" t="s">
        <v>99</v>
      </c>
      <c r="E8" s="931"/>
    </row>
    <row r="9" spans="1:5" ht="22.5" customHeight="1" x14ac:dyDescent="0.3">
      <c r="A9" s="904" t="s">
        <v>97</v>
      </c>
      <c r="B9" s="819" t="s">
        <v>94</v>
      </c>
      <c r="C9" s="849"/>
      <c r="D9" s="160"/>
      <c r="E9" s="914" t="s">
        <v>3080</v>
      </c>
    </row>
    <row r="10" spans="1:5" ht="22.5" customHeight="1" thickBot="1" x14ac:dyDescent="0.35">
      <c r="A10" s="905"/>
      <c r="B10" s="918" t="s">
        <v>93</v>
      </c>
      <c r="C10" s="854"/>
      <c r="D10" s="161"/>
      <c r="E10" s="913"/>
    </row>
    <row r="11" spans="1:5" ht="22.5" customHeight="1" x14ac:dyDescent="0.3">
      <c r="A11" s="933" t="s">
        <v>822</v>
      </c>
      <c r="B11" s="932" t="s">
        <v>91</v>
      </c>
      <c r="C11" s="861"/>
      <c r="D11" s="159"/>
      <c r="E11" s="911" t="s">
        <v>3070</v>
      </c>
    </row>
    <row r="12" spans="1:5" ht="22.5" customHeight="1" x14ac:dyDescent="0.3">
      <c r="A12" s="904"/>
      <c r="B12" s="819" t="s">
        <v>83</v>
      </c>
      <c r="C12" s="849"/>
      <c r="D12" s="160"/>
      <c r="E12" s="912"/>
    </row>
    <row r="13" spans="1:5" ht="22.5" customHeight="1" x14ac:dyDescent="0.3">
      <c r="A13" s="904"/>
      <c r="B13" s="819" t="s">
        <v>821</v>
      </c>
      <c r="C13" s="849"/>
      <c r="D13" s="160"/>
      <c r="E13" s="912"/>
    </row>
    <row r="14" spans="1:5" ht="22.5" customHeight="1" x14ac:dyDescent="0.3">
      <c r="A14" s="904"/>
      <c r="B14" s="819" t="s">
        <v>820</v>
      </c>
      <c r="C14" s="849"/>
      <c r="D14" s="160"/>
      <c r="E14" s="912"/>
    </row>
    <row r="15" spans="1:5" ht="22.5" customHeight="1" thickBot="1" x14ac:dyDescent="0.35">
      <c r="A15" s="905"/>
      <c r="B15" s="918" t="s">
        <v>819</v>
      </c>
      <c r="C15" s="854"/>
      <c r="D15" s="161"/>
      <c r="E15" s="913"/>
    </row>
    <row r="16" spans="1:5" ht="22.5" customHeight="1" x14ac:dyDescent="0.3">
      <c r="A16" s="906" t="s">
        <v>2972</v>
      </c>
      <c r="B16" s="921"/>
      <c r="C16" s="922"/>
      <c r="D16" s="159"/>
      <c r="E16" s="915" t="s">
        <v>3071</v>
      </c>
    </row>
    <row r="17" spans="1:9" ht="22.5" customHeight="1" x14ac:dyDescent="0.3">
      <c r="A17" s="907"/>
      <c r="B17" s="909"/>
      <c r="C17" s="910"/>
      <c r="D17" s="160"/>
      <c r="E17" s="916"/>
    </row>
    <row r="18" spans="1:9" ht="22.5" customHeight="1" x14ac:dyDescent="0.3">
      <c r="A18" s="907"/>
      <c r="B18" s="909"/>
      <c r="C18" s="910"/>
      <c r="D18" s="160"/>
      <c r="E18" s="916"/>
    </row>
    <row r="19" spans="1:9" ht="22.5" customHeight="1" x14ac:dyDescent="0.3">
      <c r="A19" s="907"/>
      <c r="B19" s="909"/>
      <c r="C19" s="910"/>
      <c r="D19" s="160"/>
      <c r="E19" s="916"/>
    </row>
    <row r="20" spans="1:9" ht="22.5" customHeight="1" x14ac:dyDescent="0.3">
      <c r="A20" s="907"/>
      <c r="B20" s="909"/>
      <c r="C20" s="910"/>
      <c r="D20" s="160"/>
      <c r="E20" s="916"/>
    </row>
    <row r="21" spans="1:9" ht="22.5" customHeight="1" thickBot="1" x14ac:dyDescent="0.35">
      <c r="A21" s="908"/>
      <c r="B21" s="919"/>
      <c r="C21" s="920"/>
      <c r="D21" s="161"/>
      <c r="E21" s="917"/>
    </row>
    <row r="22" spans="1:9" ht="26.25" hidden="1" customHeight="1" outlineLevel="1" x14ac:dyDescent="0.3">
      <c r="A22" s="906" t="s">
        <v>2972</v>
      </c>
      <c r="B22" s="932"/>
      <c r="C22" s="861"/>
      <c r="D22" s="159"/>
      <c r="E22" s="525" t="s">
        <v>818</v>
      </c>
    </row>
    <row r="23" spans="1:9" ht="26.25" hidden="1" customHeight="1" outlineLevel="1" x14ac:dyDescent="0.3">
      <c r="A23" s="907"/>
      <c r="B23" s="819"/>
      <c r="C23" s="849"/>
      <c r="D23" s="160"/>
      <c r="E23" s="526"/>
    </row>
    <row r="24" spans="1:9" ht="26.25" hidden="1" customHeight="1" outlineLevel="1" x14ac:dyDescent="0.3">
      <c r="A24" s="907"/>
      <c r="B24" s="819"/>
      <c r="C24" s="849"/>
      <c r="D24" s="160"/>
      <c r="E24" s="526"/>
    </row>
    <row r="25" spans="1:9" ht="26.25" hidden="1" customHeight="1" outlineLevel="1" x14ac:dyDescent="0.3">
      <c r="A25" s="907"/>
      <c r="B25" s="819"/>
      <c r="C25" s="849"/>
      <c r="D25" s="160"/>
      <c r="E25" s="526"/>
    </row>
    <row r="26" spans="1:9" ht="26.25" hidden="1" customHeight="1" outlineLevel="1" x14ac:dyDescent="0.3">
      <c r="A26" s="907"/>
      <c r="B26" s="819"/>
      <c r="C26" s="849"/>
      <c r="D26" s="160"/>
      <c r="E26" s="526"/>
    </row>
    <row r="27" spans="1:9" ht="26.25" hidden="1" customHeight="1" outlineLevel="1" thickBot="1" x14ac:dyDescent="0.35">
      <c r="A27" s="908"/>
      <c r="B27" s="918"/>
      <c r="C27" s="854"/>
      <c r="D27" s="161"/>
      <c r="E27" s="527"/>
    </row>
    <row r="28" spans="1:9" ht="26.25" hidden="1" customHeight="1" outlineLevel="1" x14ac:dyDescent="0.3">
      <c r="A28" s="906" t="s">
        <v>2972</v>
      </c>
      <c r="B28" s="932"/>
      <c r="C28" s="861"/>
      <c r="D28" s="159"/>
      <c r="E28" s="525" t="s">
        <v>818</v>
      </c>
    </row>
    <row r="29" spans="1:9" ht="26.25" hidden="1" customHeight="1" outlineLevel="1" x14ac:dyDescent="0.3">
      <c r="A29" s="907"/>
      <c r="B29" s="819"/>
      <c r="C29" s="849"/>
      <c r="D29" s="160"/>
      <c r="E29" s="526"/>
    </row>
    <row r="30" spans="1:9" ht="26.25" hidden="1" customHeight="1" outlineLevel="1" x14ac:dyDescent="0.3">
      <c r="A30" s="907"/>
      <c r="B30" s="819"/>
      <c r="C30" s="849"/>
      <c r="D30" s="160"/>
      <c r="E30" s="526"/>
    </row>
    <row r="31" spans="1:9" ht="26.25" hidden="1" customHeight="1" outlineLevel="1" x14ac:dyDescent="0.3">
      <c r="A31" s="907"/>
      <c r="B31" s="819"/>
      <c r="C31" s="849"/>
      <c r="D31" s="160"/>
      <c r="E31" s="526"/>
      <c r="F31" s="113"/>
      <c r="G31" s="113"/>
      <c r="H31" s="113"/>
      <c r="I31" s="113"/>
    </row>
    <row r="32" spans="1:9" ht="26.25" hidden="1" customHeight="1" outlineLevel="1" x14ac:dyDescent="0.3">
      <c r="A32" s="907"/>
      <c r="B32" s="819"/>
      <c r="C32" s="849"/>
      <c r="D32" s="160"/>
      <c r="E32" s="526"/>
      <c r="F32" s="113"/>
      <c r="G32" s="113"/>
      <c r="H32" s="113"/>
      <c r="I32" s="113"/>
    </row>
    <row r="33" spans="1:9" ht="26.25" hidden="1" customHeight="1" outlineLevel="1" thickBot="1" x14ac:dyDescent="0.35">
      <c r="A33" s="908"/>
      <c r="B33" s="918"/>
      <c r="C33" s="854"/>
      <c r="D33" s="161"/>
      <c r="E33" s="527"/>
      <c r="F33" s="59"/>
      <c r="G33" s="59"/>
      <c r="H33" s="59"/>
      <c r="I33" s="59"/>
    </row>
    <row r="34" spans="1:9" ht="26.25" hidden="1" customHeight="1" outlineLevel="1" x14ac:dyDescent="0.3">
      <c r="A34" s="906" t="s">
        <v>2972</v>
      </c>
      <c r="B34" s="932"/>
      <c r="C34" s="861"/>
      <c r="D34" s="159"/>
      <c r="E34" s="525" t="s">
        <v>818</v>
      </c>
      <c r="F34" s="112"/>
      <c r="G34" s="112"/>
      <c r="H34" s="112"/>
      <c r="I34" s="112"/>
    </row>
    <row r="35" spans="1:9" ht="26.25" hidden="1" customHeight="1" outlineLevel="1" x14ac:dyDescent="0.3">
      <c r="A35" s="907"/>
      <c r="B35" s="819"/>
      <c r="C35" s="849"/>
      <c r="D35" s="160"/>
      <c r="E35" s="526"/>
      <c r="F35" s="111"/>
      <c r="G35" s="111"/>
      <c r="H35" s="111"/>
      <c r="I35" s="111"/>
    </row>
    <row r="36" spans="1:9" ht="26.25" hidden="1" customHeight="1" outlineLevel="1" x14ac:dyDescent="0.3">
      <c r="A36" s="907"/>
      <c r="B36" s="819"/>
      <c r="C36" s="849"/>
      <c r="D36" s="160"/>
      <c r="E36" s="526"/>
      <c r="F36" s="59"/>
      <c r="G36" s="59"/>
      <c r="H36" s="59"/>
      <c r="I36" s="59"/>
    </row>
    <row r="37" spans="1:9" ht="26.25" hidden="1" customHeight="1" outlineLevel="1" x14ac:dyDescent="0.3">
      <c r="A37" s="907"/>
      <c r="B37" s="819"/>
      <c r="C37" s="849"/>
      <c r="D37" s="160"/>
      <c r="E37" s="526"/>
      <c r="F37" s="59"/>
      <c r="G37" s="59"/>
      <c r="H37" s="59"/>
      <c r="I37" s="59"/>
    </row>
    <row r="38" spans="1:9" ht="26.25" hidden="1" customHeight="1" outlineLevel="1" x14ac:dyDescent="0.3">
      <c r="A38" s="907"/>
      <c r="B38" s="819"/>
      <c r="C38" s="849"/>
      <c r="D38" s="160"/>
      <c r="E38" s="526"/>
      <c r="F38" s="59"/>
      <c r="G38" s="59"/>
      <c r="H38" s="59"/>
      <c r="I38" s="59"/>
    </row>
    <row r="39" spans="1:9" ht="26.25" hidden="1" customHeight="1" outlineLevel="1" thickBot="1" x14ac:dyDescent="0.35">
      <c r="A39" s="908"/>
      <c r="B39" s="918"/>
      <c r="C39" s="854"/>
      <c r="D39" s="161"/>
      <c r="E39" s="527"/>
      <c r="F39" s="59"/>
      <c r="G39" s="59"/>
      <c r="H39" s="59"/>
      <c r="I39" s="110"/>
    </row>
    <row r="40" spans="1:9" ht="26.25" hidden="1" customHeight="1" outlineLevel="1" x14ac:dyDescent="0.3">
      <c r="A40" s="906" t="s">
        <v>2972</v>
      </c>
      <c r="B40" s="932"/>
      <c r="C40" s="861"/>
      <c r="D40" s="159"/>
      <c r="E40" s="525" t="s">
        <v>818</v>
      </c>
      <c r="F40" s="59"/>
      <c r="G40" s="59"/>
      <c r="H40" s="59"/>
      <c r="I40" s="59"/>
    </row>
    <row r="41" spans="1:9" ht="26.25" hidden="1" customHeight="1" outlineLevel="1" x14ac:dyDescent="0.3">
      <c r="A41" s="907"/>
      <c r="B41" s="819"/>
      <c r="C41" s="849"/>
      <c r="D41" s="160"/>
      <c r="E41" s="526"/>
      <c r="F41" s="59"/>
      <c r="G41" s="59"/>
      <c r="H41" s="59"/>
      <c r="I41" s="110"/>
    </row>
    <row r="42" spans="1:9" ht="26.25" hidden="1" customHeight="1" outlineLevel="1" x14ac:dyDescent="0.3">
      <c r="A42" s="907"/>
      <c r="B42" s="819"/>
      <c r="C42" s="849"/>
      <c r="D42" s="160"/>
      <c r="E42" s="526"/>
      <c r="F42" s="59"/>
      <c r="G42" s="59"/>
      <c r="H42" s="59"/>
      <c r="I42" s="59"/>
    </row>
    <row r="43" spans="1:9" ht="26.25" hidden="1" customHeight="1" outlineLevel="1" x14ac:dyDescent="0.3">
      <c r="A43" s="907"/>
      <c r="B43" s="819"/>
      <c r="C43" s="849"/>
      <c r="D43" s="160"/>
      <c r="E43" s="526"/>
      <c r="F43" s="59"/>
      <c r="G43" s="59"/>
      <c r="H43" s="59"/>
      <c r="I43" s="59"/>
    </row>
    <row r="44" spans="1:9" ht="26.25" hidden="1" customHeight="1" outlineLevel="1" x14ac:dyDescent="0.3">
      <c r="A44" s="907"/>
      <c r="B44" s="819"/>
      <c r="C44" s="849"/>
      <c r="D44" s="160"/>
      <c r="E44" s="526"/>
      <c r="F44" s="59"/>
      <c r="G44" s="59"/>
      <c r="H44" s="59"/>
      <c r="I44" s="110"/>
    </row>
    <row r="45" spans="1:9" ht="26.25" hidden="1" customHeight="1" outlineLevel="1" thickBot="1" x14ac:dyDescent="0.35">
      <c r="A45" s="908"/>
      <c r="B45" s="918"/>
      <c r="C45" s="854"/>
      <c r="D45" s="161"/>
      <c r="E45" s="527"/>
      <c r="F45" s="59"/>
      <c r="G45" s="59"/>
      <c r="H45" s="59"/>
      <c r="I45" s="59"/>
    </row>
    <row r="46" spans="1:9" ht="26.25" hidden="1" customHeight="1" outlineLevel="1" x14ac:dyDescent="0.3">
      <c r="A46" s="906" t="s">
        <v>2972</v>
      </c>
      <c r="B46" s="932"/>
      <c r="C46" s="861"/>
      <c r="D46" s="159"/>
      <c r="E46" s="525" t="s">
        <v>818</v>
      </c>
      <c r="F46" s="59"/>
      <c r="G46" s="59"/>
      <c r="H46" s="59"/>
      <c r="I46" s="110"/>
    </row>
    <row r="47" spans="1:9" ht="26.25" hidden="1" customHeight="1" outlineLevel="1" x14ac:dyDescent="0.3">
      <c r="A47" s="907"/>
      <c r="B47" s="819"/>
      <c r="C47" s="849"/>
      <c r="D47" s="160"/>
      <c r="E47" s="526"/>
      <c r="F47" s="59"/>
      <c r="G47" s="59"/>
      <c r="H47" s="59"/>
      <c r="I47" s="59"/>
    </row>
    <row r="48" spans="1:9" ht="26.25" hidden="1" customHeight="1" outlineLevel="1" x14ac:dyDescent="0.3">
      <c r="A48" s="907"/>
      <c r="B48" s="819"/>
      <c r="C48" s="849"/>
      <c r="D48" s="160"/>
      <c r="E48" s="526"/>
      <c r="F48" s="59"/>
      <c r="G48" s="59"/>
      <c r="H48" s="59"/>
      <c r="I48" s="59"/>
    </row>
    <row r="49" spans="1:9" ht="26.25" hidden="1" customHeight="1" outlineLevel="1" x14ac:dyDescent="0.3">
      <c r="A49" s="907"/>
      <c r="B49" s="819"/>
      <c r="C49" s="849"/>
      <c r="D49" s="160"/>
      <c r="E49" s="526"/>
      <c r="F49" s="59"/>
      <c r="G49" s="59"/>
      <c r="H49" s="59"/>
      <c r="I49" s="110"/>
    </row>
    <row r="50" spans="1:9" ht="26.25" hidden="1" customHeight="1" outlineLevel="1" x14ac:dyDescent="0.3">
      <c r="A50" s="907"/>
      <c r="B50" s="819"/>
      <c r="C50" s="849"/>
      <c r="D50" s="160"/>
      <c r="E50" s="526"/>
      <c r="F50" s="59"/>
      <c r="G50" s="59"/>
      <c r="H50" s="59"/>
      <c r="I50" s="59"/>
    </row>
    <row r="51" spans="1:9" ht="26.25" hidden="1" customHeight="1" outlineLevel="1" thickBot="1" x14ac:dyDescent="0.35">
      <c r="A51" s="908"/>
      <c r="B51" s="918"/>
      <c r="C51" s="854"/>
      <c r="D51" s="161"/>
      <c r="E51" s="527"/>
      <c r="F51" s="59"/>
      <c r="G51" s="59"/>
      <c r="H51" s="59"/>
      <c r="I51" s="110"/>
    </row>
    <row r="52" spans="1:9" ht="26.25" hidden="1" customHeight="1" outlineLevel="1" x14ac:dyDescent="0.3">
      <c r="A52" s="906" t="s">
        <v>2972</v>
      </c>
      <c r="B52" s="932"/>
      <c r="C52" s="861"/>
      <c r="D52" s="159"/>
      <c r="E52" s="525" t="s">
        <v>818</v>
      </c>
      <c r="F52" s="59"/>
      <c r="G52" s="59"/>
      <c r="H52" s="59"/>
      <c r="I52" s="59"/>
    </row>
    <row r="53" spans="1:9" ht="26.25" hidden="1" customHeight="1" outlineLevel="1" x14ac:dyDescent="0.3">
      <c r="A53" s="907"/>
      <c r="B53" s="819"/>
      <c r="C53" s="849"/>
      <c r="D53" s="160"/>
      <c r="E53" s="526"/>
      <c r="F53" s="59"/>
      <c r="G53" s="59"/>
      <c r="H53" s="59"/>
      <c r="I53" s="59"/>
    </row>
    <row r="54" spans="1:9" ht="26.25" hidden="1" customHeight="1" outlineLevel="1" x14ac:dyDescent="0.3">
      <c r="A54" s="907"/>
      <c r="B54" s="819"/>
      <c r="C54" s="849"/>
      <c r="D54" s="160"/>
      <c r="E54" s="526"/>
      <c r="F54" s="59"/>
      <c r="G54" s="59"/>
      <c r="H54" s="59"/>
      <c r="I54" s="59"/>
    </row>
    <row r="55" spans="1:9" ht="26.25" hidden="1" customHeight="1" outlineLevel="1" x14ac:dyDescent="0.3">
      <c r="A55" s="907"/>
      <c r="B55" s="819"/>
      <c r="C55" s="849"/>
      <c r="D55" s="160"/>
      <c r="E55" s="526"/>
      <c r="F55" s="59"/>
      <c r="G55" s="59"/>
      <c r="H55" s="59"/>
      <c r="I55" s="59"/>
    </row>
    <row r="56" spans="1:9" ht="26.25" hidden="1" customHeight="1" outlineLevel="1" x14ac:dyDescent="0.3">
      <c r="A56" s="907"/>
      <c r="B56" s="819"/>
      <c r="C56" s="849"/>
      <c r="D56" s="160"/>
      <c r="E56" s="526"/>
      <c r="F56" s="59"/>
      <c r="G56" s="59"/>
      <c r="H56" s="59"/>
      <c r="I56" s="59"/>
    </row>
    <row r="57" spans="1:9" ht="26.25" hidden="1" customHeight="1" outlineLevel="1" thickBot="1" x14ac:dyDescent="0.35">
      <c r="A57" s="908"/>
      <c r="B57" s="918"/>
      <c r="C57" s="854"/>
      <c r="D57" s="161"/>
      <c r="E57" s="527"/>
      <c r="F57" s="59"/>
      <c r="G57" s="59"/>
      <c r="H57" s="59"/>
      <c r="I57" s="59"/>
    </row>
    <row r="58" spans="1:9" ht="26.25" hidden="1" customHeight="1" outlineLevel="1" x14ac:dyDescent="0.3">
      <c r="A58" s="906" t="s">
        <v>2972</v>
      </c>
      <c r="B58" s="932"/>
      <c r="C58" s="861"/>
      <c r="D58" s="159"/>
      <c r="E58" s="525" t="s">
        <v>818</v>
      </c>
      <c r="F58" s="59"/>
      <c r="G58" s="59"/>
      <c r="H58" s="59"/>
      <c r="I58" s="59"/>
    </row>
    <row r="59" spans="1:9" ht="26.25" hidden="1" customHeight="1" outlineLevel="1" x14ac:dyDescent="0.3">
      <c r="A59" s="907"/>
      <c r="B59" s="819"/>
      <c r="C59" s="849"/>
      <c r="D59" s="160"/>
      <c r="E59" s="526"/>
    </row>
    <row r="60" spans="1:9" ht="26.25" hidden="1" customHeight="1" outlineLevel="1" x14ac:dyDescent="0.3">
      <c r="A60" s="907"/>
      <c r="B60" s="819"/>
      <c r="C60" s="849"/>
      <c r="D60" s="160"/>
      <c r="E60" s="526"/>
      <c r="F60" s="113"/>
      <c r="G60" s="113"/>
      <c r="H60" s="113"/>
    </row>
    <row r="61" spans="1:9" ht="26.25" hidden="1" customHeight="1" outlineLevel="1" x14ac:dyDescent="0.3">
      <c r="A61" s="907"/>
      <c r="B61" s="819"/>
      <c r="C61" s="849"/>
      <c r="D61" s="160"/>
      <c r="E61" s="526"/>
      <c r="F61" s="59"/>
      <c r="G61" s="59"/>
      <c r="H61" s="59"/>
    </row>
    <row r="62" spans="1:9" ht="26.25" hidden="1" customHeight="1" outlineLevel="1" x14ac:dyDescent="0.3">
      <c r="A62" s="907"/>
      <c r="B62" s="819"/>
      <c r="C62" s="849"/>
      <c r="D62" s="160"/>
      <c r="E62" s="526"/>
      <c r="F62" s="112"/>
      <c r="G62" s="112"/>
      <c r="H62" s="112"/>
    </row>
    <row r="63" spans="1:9" ht="26.25" hidden="1" customHeight="1" outlineLevel="1" thickBot="1" x14ac:dyDescent="0.35">
      <c r="A63" s="908"/>
      <c r="B63" s="918"/>
      <c r="C63" s="854"/>
      <c r="D63" s="161"/>
      <c r="E63" s="527"/>
      <c r="F63" s="111"/>
      <c r="G63" s="111"/>
      <c r="H63" s="111"/>
    </row>
    <row r="64" spans="1:9" ht="26.25" hidden="1" customHeight="1" outlineLevel="1" x14ac:dyDescent="0.3">
      <c r="A64" s="906" t="s">
        <v>2972</v>
      </c>
      <c r="B64" s="932"/>
      <c r="C64" s="861"/>
      <c r="D64" s="159"/>
      <c r="E64" s="525" t="s">
        <v>818</v>
      </c>
      <c r="F64" s="59"/>
      <c r="G64" s="59"/>
      <c r="H64" s="59"/>
    </row>
    <row r="65" spans="1:8" ht="26.25" hidden="1" customHeight="1" outlineLevel="1" x14ac:dyDescent="0.3">
      <c r="A65" s="907"/>
      <c r="B65" s="819"/>
      <c r="C65" s="849"/>
      <c r="D65" s="160"/>
      <c r="E65" s="526"/>
      <c r="F65" s="59"/>
      <c r="G65" s="59"/>
      <c r="H65" s="59"/>
    </row>
    <row r="66" spans="1:8" ht="26.25" hidden="1" customHeight="1" outlineLevel="1" x14ac:dyDescent="0.3">
      <c r="A66" s="907"/>
      <c r="B66" s="819"/>
      <c r="C66" s="849"/>
      <c r="D66" s="160"/>
      <c r="E66" s="526"/>
      <c r="F66" s="59"/>
      <c r="G66" s="59"/>
      <c r="H66" s="59"/>
    </row>
    <row r="67" spans="1:8" ht="26.25" hidden="1" customHeight="1" outlineLevel="1" x14ac:dyDescent="0.3">
      <c r="A67" s="907"/>
      <c r="B67" s="819"/>
      <c r="C67" s="849"/>
      <c r="D67" s="160"/>
      <c r="E67" s="526"/>
      <c r="F67" s="59"/>
      <c r="G67" s="59"/>
      <c r="H67" s="59"/>
    </row>
    <row r="68" spans="1:8" ht="26.25" hidden="1" customHeight="1" outlineLevel="1" x14ac:dyDescent="0.3">
      <c r="A68" s="907"/>
      <c r="B68" s="819"/>
      <c r="C68" s="849"/>
      <c r="D68" s="160"/>
      <c r="E68" s="526"/>
      <c r="F68" s="59"/>
      <c r="G68" s="59"/>
      <c r="H68" s="59"/>
    </row>
    <row r="69" spans="1:8" ht="26.25" hidden="1" customHeight="1" outlineLevel="1" thickBot="1" x14ac:dyDescent="0.35">
      <c r="A69" s="908"/>
      <c r="B69" s="918"/>
      <c r="C69" s="854"/>
      <c r="D69" s="161"/>
      <c r="E69" s="527"/>
      <c r="F69" s="59"/>
      <c r="G69" s="59"/>
      <c r="H69" s="59"/>
    </row>
    <row r="70" spans="1:8" collapsed="1" x14ac:dyDescent="0.3"/>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36" t="s">
        <v>3004</v>
      </c>
      <c r="B1" s="537"/>
      <c r="C1" s="259"/>
      <c r="D1" s="259"/>
      <c r="E1" s="259"/>
      <c r="F1" s="259"/>
      <c r="G1" s="260"/>
    </row>
    <row r="2" spans="1:7" s="142" customFormat="1" ht="30.75" customHeight="1" x14ac:dyDescent="0.3">
      <c r="A2" s="942" t="s">
        <v>829</v>
      </c>
      <c r="B2" s="943"/>
      <c r="C2" s="943"/>
      <c r="D2" s="943"/>
      <c r="E2" s="943"/>
      <c r="F2" s="943"/>
      <c r="G2" s="944"/>
    </row>
    <row r="3" spans="1:7" ht="15" thickBot="1" x14ac:dyDescent="0.35">
      <c r="A3" s="540"/>
      <c r="B3" s="541"/>
      <c r="C3" s="541"/>
      <c r="D3" s="541"/>
      <c r="E3" s="541"/>
      <c r="F3" s="541"/>
      <c r="G3" s="542"/>
    </row>
    <row r="4" spans="1:7" ht="26.25" customHeight="1" x14ac:dyDescent="0.3">
      <c r="A4" s="543" t="s">
        <v>823</v>
      </c>
      <c r="B4" s="544"/>
      <c r="C4" s="544"/>
      <c r="D4" s="544"/>
      <c r="E4" s="62"/>
      <c r="F4" s="62"/>
      <c r="G4" s="547" t="s">
        <v>3178</v>
      </c>
    </row>
    <row r="5" spans="1:7" ht="27.75" customHeight="1" thickBot="1" x14ac:dyDescent="0.35">
      <c r="A5" s="545"/>
      <c r="B5" s="546"/>
      <c r="C5" s="546"/>
      <c r="D5" s="546"/>
      <c r="E5" s="61"/>
      <c r="F5" s="61"/>
      <c r="G5" s="548"/>
    </row>
    <row r="6" spans="1:7" ht="15" thickBot="1" x14ac:dyDescent="0.35">
      <c r="A6" s="549" t="s">
        <v>3062</v>
      </c>
      <c r="B6" s="550"/>
      <c r="C6" s="550"/>
      <c r="D6" s="334" t="s">
        <v>14</v>
      </c>
      <c r="E6" s="115"/>
      <c r="F6" s="115"/>
      <c r="G6" s="114"/>
    </row>
    <row r="7" spans="1:7" s="53" customFormat="1" ht="27" customHeight="1" thickBot="1" x14ac:dyDescent="0.35">
      <c r="A7" s="940" t="s">
        <v>3129</v>
      </c>
      <c r="B7" s="941"/>
      <c r="C7" s="941"/>
      <c r="D7" s="941"/>
      <c r="E7" s="941"/>
      <c r="F7" s="941"/>
      <c r="G7" s="143" t="s">
        <v>69</v>
      </c>
    </row>
    <row r="8" spans="1:7" ht="54" customHeight="1" x14ac:dyDescent="0.3">
      <c r="A8" s="945" t="s">
        <v>828</v>
      </c>
      <c r="B8" s="946"/>
      <c r="C8" s="946"/>
      <c r="D8" s="946"/>
      <c r="E8" s="946"/>
      <c r="F8" s="946"/>
      <c r="G8" s="947"/>
    </row>
    <row r="9" spans="1:7" ht="26.25" customHeight="1" x14ac:dyDescent="0.3">
      <c r="A9" s="934" t="s">
        <v>827</v>
      </c>
      <c r="B9" s="935"/>
      <c r="C9" s="935"/>
      <c r="D9" s="935"/>
      <c r="E9" s="935"/>
      <c r="F9" s="935"/>
      <c r="G9" s="936"/>
    </row>
    <row r="10" spans="1:7" ht="75.75" customHeight="1" x14ac:dyDescent="0.3">
      <c r="A10" s="934" t="s">
        <v>3098</v>
      </c>
      <c r="B10" s="935"/>
      <c r="C10" s="935"/>
      <c r="D10" s="935"/>
      <c r="E10" s="935"/>
      <c r="F10" s="935"/>
      <c r="G10" s="936"/>
    </row>
    <row r="11" spans="1:7" ht="54" customHeight="1" x14ac:dyDescent="0.3">
      <c r="A11" s="934" t="s">
        <v>826</v>
      </c>
      <c r="B11" s="935"/>
      <c r="C11" s="935"/>
      <c r="D11" s="935"/>
      <c r="E11" s="935"/>
      <c r="F11" s="935"/>
      <c r="G11" s="936"/>
    </row>
    <row r="12" spans="1:7" ht="28.5" customHeight="1" x14ac:dyDescent="0.3">
      <c r="A12" s="934" t="s">
        <v>825</v>
      </c>
      <c r="B12" s="935"/>
      <c r="C12" s="935"/>
      <c r="D12" s="935"/>
      <c r="E12" s="935"/>
      <c r="F12" s="935"/>
      <c r="G12" s="936"/>
    </row>
    <row r="13" spans="1:7" ht="49.5" customHeight="1" x14ac:dyDescent="0.3">
      <c r="A13" s="934" t="s">
        <v>3099</v>
      </c>
      <c r="B13" s="935"/>
      <c r="C13" s="935"/>
      <c r="D13" s="935"/>
      <c r="E13" s="935"/>
      <c r="F13" s="935"/>
      <c r="G13" s="936"/>
    </row>
    <row r="14" spans="1:7" ht="30" customHeight="1" x14ac:dyDescent="0.3">
      <c r="A14" s="934" t="s">
        <v>3100</v>
      </c>
      <c r="B14" s="935"/>
      <c r="C14" s="935"/>
      <c r="D14" s="935"/>
      <c r="E14" s="935"/>
      <c r="F14" s="935"/>
      <c r="G14" s="936"/>
    </row>
    <row r="15" spans="1:7" ht="24.75" customHeight="1" thickBot="1" x14ac:dyDescent="0.35">
      <c r="A15" s="937" t="s">
        <v>824</v>
      </c>
      <c r="B15" s="938"/>
      <c r="C15" s="938"/>
      <c r="D15" s="938"/>
      <c r="E15" s="938"/>
      <c r="F15" s="938"/>
      <c r="G15" s="93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36" t="s">
        <v>3003</v>
      </c>
      <c r="B1" s="537"/>
      <c r="C1" s="259"/>
      <c r="D1" s="262"/>
    </row>
    <row r="2" spans="1:4" ht="27" customHeight="1" x14ac:dyDescent="0.3">
      <c r="A2" s="701" t="s">
        <v>3096</v>
      </c>
      <c r="B2" s="702"/>
      <c r="C2" s="702"/>
      <c r="D2" s="857"/>
    </row>
    <row r="3" spans="1:4" ht="15" thickBot="1" x14ac:dyDescent="0.35">
      <c r="A3" s="693"/>
      <c r="B3" s="694"/>
      <c r="C3" s="694"/>
      <c r="D3" s="284"/>
    </row>
    <row r="4" spans="1:4" ht="66" customHeight="1" thickBot="1" x14ac:dyDescent="0.35">
      <c r="A4" s="543" t="s">
        <v>823</v>
      </c>
      <c r="B4" s="544"/>
      <c r="C4" s="544"/>
      <c r="D4" s="333" t="s">
        <v>3179</v>
      </c>
    </row>
    <row r="5" spans="1:4" ht="15" thickBot="1" x14ac:dyDescent="0.35">
      <c r="A5" s="759" t="s">
        <v>3062</v>
      </c>
      <c r="B5" s="760"/>
      <c r="C5" s="334" t="s">
        <v>14</v>
      </c>
      <c r="D5" s="36"/>
    </row>
    <row r="6" spans="1:4" s="124" customFormat="1" ht="15" thickBot="1" x14ac:dyDescent="0.35">
      <c r="A6" s="948" t="s">
        <v>3130</v>
      </c>
      <c r="B6" s="949"/>
      <c r="C6" s="949"/>
      <c r="D6" s="154" t="s">
        <v>66</v>
      </c>
    </row>
    <row r="7" spans="1:4" s="124" customFormat="1" ht="39.6" x14ac:dyDescent="0.3">
      <c r="A7" s="873" t="s">
        <v>3115</v>
      </c>
      <c r="B7" s="953"/>
      <c r="C7" s="293" t="s">
        <v>100</v>
      </c>
      <c r="D7" s="240"/>
    </row>
    <row r="8" spans="1:4" s="124" customFormat="1" x14ac:dyDescent="0.3">
      <c r="A8" s="874"/>
      <c r="B8" s="954"/>
      <c r="C8" s="239" t="s">
        <v>99</v>
      </c>
      <c r="D8" s="241"/>
    </row>
    <row r="9" spans="1:4" x14ac:dyDescent="0.3">
      <c r="A9" s="874"/>
      <c r="B9" s="237" t="s">
        <v>836</v>
      </c>
      <c r="C9" s="236"/>
      <c r="D9" s="951" t="s">
        <v>3101</v>
      </c>
    </row>
    <row r="10" spans="1:4" x14ac:dyDescent="0.3">
      <c r="A10" s="874"/>
      <c r="B10" s="238" t="s">
        <v>857</v>
      </c>
      <c r="C10" s="117"/>
      <c r="D10" s="951"/>
    </row>
    <row r="11" spans="1:4" x14ac:dyDescent="0.3">
      <c r="A11" s="874"/>
      <c r="B11" s="238" t="s">
        <v>856</v>
      </c>
      <c r="C11" s="117"/>
      <c r="D11" s="951"/>
    </row>
    <row r="12" spans="1:4" x14ac:dyDescent="0.3">
      <c r="A12" s="874"/>
      <c r="B12" s="238" t="s">
        <v>855</v>
      </c>
      <c r="C12" s="117"/>
      <c r="D12" s="951"/>
    </row>
    <row r="13" spans="1:4" x14ac:dyDescent="0.3">
      <c r="A13" s="874"/>
      <c r="B13" s="238" t="s">
        <v>854</v>
      </c>
      <c r="C13" s="117"/>
      <c r="D13" s="951"/>
    </row>
    <row r="14" spans="1:4" x14ac:dyDescent="0.3">
      <c r="A14" s="874"/>
      <c r="B14" s="238" t="s">
        <v>835</v>
      </c>
      <c r="C14" s="117"/>
      <c r="D14" s="951"/>
    </row>
    <row r="15" spans="1:4" x14ac:dyDescent="0.3">
      <c r="A15" s="874"/>
      <c r="B15" s="238" t="s">
        <v>834</v>
      </c>
      <c r="C15" s="117"/>
      <c r="D15" s="951"/>
    </row>
    <row r="16" spans="1:4" x14ac:dyDescent="0.3">
      <c r="A16" s="874"/>
      <c r="B16" s="238" t="s">
        <v>833</v>
      </c>
      <c r="C16" s="117"/>
      <c r="D16" s="951"/>
    </row>
    <row r="17" spans="1:4" x14ac:dyDescent="0.3">
      <c r="A17" s="874"/>
      <c r="B17" s="238" t="s">
        <v>853</v>
      </c>
      <c r="C17" s="117"/>
      <c r="D17" s="951"/>
    </row>
    <row r="18" spans="1:4" x14ac:dyDescent="0.3">
      <c r="A18" s="874"/>
      <c r="B18" s="238" t="s">
        <v>852</v>
      </c>
      <c r="C18" s="117"/>
      <c r="D18" s="951"/>
    </row>
    <row r="19" spans="1:4" x14ac:dyDescent="0.3">
      <c r="A19" s="874"/>
      <c r="B19" s="238" t="s">
        <v>851</v>
      </c>
      <c r="C19" s="117"/>
      <c r="D19" s="951"/>
    </row>
    <row r="20" spans="1:4" x14ac:dyDescent="0.3">
      <c r="A20" s="874"/>
      <c r="B20" s="238" t="s">
        <v>850</v>
      </c>
      <c r="C20" s="117"/>
      <c r="D20" s="951"/>
    </row>
    <row r="21" spans="1:4" x14ac:dyDescent="0.3">
      <c r="A21" s="874"/>
      <c r="B21" s="238" t="s">
        <v>831</v>
      </c>
      <c r="C21" s="117"/>
      <c r="D21" s="951"/>
    </row>
    <row r="22" spans="1:4" ht="26.4" x14ac:dyDescent="0.3">
      <c r="A22" s="874"/>
      <c r="B22" s="238" t="s">
        <v>849</v>
      </c>
      <c r="C22" s="117"/>
      <c r="D22" s="951"/>
    </row>
    <row r="23" spans="1:4" ht="26.4" x14ac:dyDescent="0.3">
      <c r="A23" s="874"/>
      <c r="B23" s="238" t="s">
        <v>848</v>
      </c>
      <c r="C23" s="117"/>
      <c r="D23" s="951"/>
    </row>
    <row r="24" spans="1:4" x14ac:dyDescent="0.3">
      <c r="A24" s="874"/>
      <c r="B24" s="238" t="s">
        <v>832</v>
      </c>
      <c r="C24" s="117"/>
      <c r="D24" s="951"/>
    </row>
    <row r="25" spans="1:4" ht="15" thickBot="1" x14ac:dyDescent="0.35">
      <c r="A25" s="875"/>
      <c r="B25" s="242" t="s">
        <v>847</v>
      </c>
      <c r="C25" s="116"/>
      <c r="D25" s="952"/>
    </row>
    <row r="26" spans="1:4" x14ac:dyDescent="0.3">
      <c r="A26" s="782" t="s">
        <v>3017</v>
      </c>
      <c r="B26" s="123" t="s">
        <v>846</v>
      </c>
      <c r="C26" s="226"/>
      <c r="D26" s="950" t="s">
        <v>3108</v>
      </c>
    </row>
    <row r="27" spans="1:4" ht="45.75" customHeight="1" x14ac:dyDescent="0.3">
      <c r="A27" s="804"/>
      <c r="B27" s="122" t="s">
        <v>3109</v>
      </c>
      <c r="C27" s="117"/>
      <c r="D27" s="951"/>
    </row>
    <row r="28" spans="1:4" x14ac:dyDescent="0.3">
      <c r="A28" s="804"/>
      <c r="B28" s="122" t="s">
        <v>844</v>
      </c>
      <c r="C28" s="117"/>
      <c r="D28" s="951"/>
    </row>
    <row r="29" spans="1:4" x14ac:dyDescent="0.3">
      <c r="A29" s="804"/>
      <c r="B29" s="122" t="s">
        <v>843</v>
      </c>
      <c r="C29" s="117"/>
      <c r="D29" s="951"/>
    </row>
    <row r="30" spans="1:4" ht="15" thickBot="1" x14ac:dyDescent="0.35">
      <c r="A30" s="800"/>
      <c r="B30" s="121" t="s">
        <v>842</v>
      </c>
      <c r="C30" s="120"/>
      <c r="D30" s="951"/>
    </row>
    <row r="31" spans="1:4" ht="29.25" customHeight="1" x14ac:dyDescent="0.3">
      <c r="A31" s="873" t="s">
        <v>3110</v>
      </c>
      <c r="B31" s="254" t="s">
        <v>3111</v>
      </c>
      <c r="C31" s="235"/>
      <c r="D31" s="950" t="s">
        <v>3112</v>
      </c>
    </row>
    <row r="32" spans="1:4" ht="29.25" customHeight="1" x14ac:dyDescent="0.3">
      <c r="A32" s="874"/>
      <c r="B32" s="121" t="s">
        <v>839</v>
      </c>
      <c r="C32" s="120"/>
      <c r="D32" s="951"/>
    </row>
    <row r="33" spans="1:4" ht="29.25" customHeight="1" thickBot="1" x14ac:dyDescent="0.35">
      <c r="A33" s="875"/>
      <c r="B33" s="243" t="s">
        <v>3113</v>
      </c>
      <c r="C33" s="116"/>
      <c r="D33" s="952"/>
    </row>
    <row r="34" spans="1:4" ht="35.25" customHeight="1" x14ac:dyDescent="0.3">
      <c r="A34" s="782" t="s">
        <v>837</v>
      </c>
      <c r="B34" s="119" t="s">
        <v>836</v>
      </c>
      <c r="C34" s="226"/>
      <c r="D34" s="950" t="s">
        <v>3114</v>
      </c>
    </row>
    <row r="35" spans="1:4" ht="35.25" customHeight="1" x14ac:dyDescent="0.3">
      <c r="A35" s="804"/>
      <c r="B35" s="118" t="s">
        <v>835</v>
      </c>
      <c r="C35" s="117"/>
      <c r="D35" s="951"/>
    </row>
    <row r="36" spans="1:4" ht="35.25" customHeight="1" x14ac:dyDescent="0.3">
      <c r="A36" s="804"/>
      <c r="B36" s="118" t="s">
        <v>834</v>
      </c>
      <c r="C36" s="117"/>
      <c r="D36" s="951"/>
    </row>
    <row r="37" spans="1:4" ht="35.25" customHeight="1" x14ac:dyDescent="0.3">
      <c r="A37" s="804"/>
      <c r="B37" s="118" t="s">
        <v>833</v>
      </c>
      <c r="C37" s="117"/>
      <c r="D37" s="951"/>
    </row>
    <row r="38" spans="1:4" ht="35.25" customHeight="1" x14ac:dyDescent="0.3">
      <c r="A38" s="804"/>
      <c r="B38" s="118" t="s">
        <v>832</v>
      </c>
      <c r="C38" s="117"/>
      <c r="D38" s="951"/>
    </row>
    <row r="39" spans="1:4" ht="35.25" customHeight="1" x14ac:dyDescent="0.3">
      <c r="A39" s="804"/>
      <c r="B39" s="118" t="s">
        <v>831</v>
      </c>
      <c r="C39" s="117"/>
      <c r="D39" s="951"/>
    </row>
    <row r="40" spans="1:4" ht="35.25" customHeight="1" thickBot="1" x14ac:dyDescent="0.35">
      <c r="A40" s="798"/>
      <c r="B40" s="81" t="s">
        <v>830</v>
      </c>
      <c r="C40" s="116"/>
      <c r="D40" s="952"/>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55" t="s">
        <v>783</v>
      </c>
      <c r="B2" s="956"/>
      <c r="C2" s="956"/>
      <c r="D2" s="957"/>
    </row>
    <row r="3" spans="1:15" ht="15" thickBot="1" x14ac:dyDescent="0.35">
      <c r="A3" s="958"/>
      <c r="B3" s="959"/>
      <c r="C3" s="959"/>
      <c r="D3" s="960"/>
    </row>
    <row r="4" spans="1:15" ht="15" customHeight="1" x14ac:dyDescent="0.3">
      <c r="A4" s="543" t="s">
        <v>783</v>
      </c>
      <c r="B4" s="544"/>
      <c r="C4" s="544"/>
      <c r="D4" s="547" t="s">
        <v>3179</v>
      </c>
    </row>
    <row r="5" spans="1:15" ht="20.100000000000001" customHeight="1" x14ac:dyDescent="0.3">
      <c r="A5" s="626"/>
      <c r="B5" s="627"/>
      <c r="C5" s="627"/>
      <c r="D5" s="961"/>
    </row>
    <row r="6" spans="1:15" ht="20.100000000000001" customHeight="1" thickBot="1" x14ac:dyDescent="0.35">
      <c r="A6" s="545"/>
      <c r="B6" s="546"/>
      <c r="C6" s="546"/>
      <c r="D6" s="548"/>
    </row>
    <row r="7" spans="1:15" ht="16.5" customHeight="1" thickBot="1" x14ac:dyDescent="0.35">
      <c r="A7" s="310" t="s">
        <v>3062</v>
      </c>
      <c r="B7" s="964" t="s">
        <v>14</v>
      </c>
      <c r="C7" s="965"/>
      <c r="D7" s="128"/>
    </row>
    <row r="8" spans="1:15" ht="43.5" customHeight="1" x14ac:dyDescent="0.3">
      <c r="A8" s="674" t="s">
        <v>3152</v>
      </c>
      <c r="B8" s="962" t="s">
        <v>100</v>
      </c>
      <c r="C8" s="696"/>
      <c r="D8" s="687" t="s">
        <v>3081</v>
      </c>
    </row>
    <row r="9" spans="1:15" ht="15" thickBot="1" x14ac:dyDescent="0.35">
      <c r="A9" s="677"/>
      <c r="B9" s="963" t="s">
        <v>99</v>
      </c>
      <c r="C9" s="698"/>
      <c r="D9" s="688"/>
    </row>
    <row r="10" spans="1:15" ht="46.5" customHeight="1" thickBot="1" x14ac:dyDescent="0.35">
      <c r="A10" s="927"/>
      <c r="B10" s="49" t="s">
        <v>107</v>
      </c>
      <c r="C10" s="47" t="s">
        <v>106</v>
      </c>
      <c r="D10" s="689"/>
      <c r="E10" s="127"/>
      <c r="F10" s="127"/>
      <c r="G10" s="127"/>
      <c r="H10" s="127"/>
      <c r="I10" s="127"/>
      <c r="J10" s="127"/>
      <c r="K10" s="127"/>
      <c r="L10" s="127"/>
      <c r="M10" s="127"/>
      <c r="N10" s="127"/>
      <c r="O10" s="127"/>
    </row>
    <row r="11" spans="1:15" x14ac:dyDescent="0.3">
      <c r="A11" s="43" t="s">
        <v>105</v>
      </c>
      <c r="B11" s="45"/>
      <c r="C11" s="46"/>
      <c r="D11" s="689"/>
      <c r="E11" s="127"/>
      <c r="F11" s="127"/>
      <c r="G11" s="127"/>
      <c r="H11" s="127"/>
      <c r="I11" s="127"/>
      <c r="J11" s="127"/>
      <c r="K11" s="127"/>
      <c r="L11" s="127"/>
      <c r="M11" s="127"/>
      <c r="N11" s="127"/>
      <c r="O11" s="127"/>
    </row>
    <row r="12" spans="1:15" x14ac:dyDescent="0.3">
      <c r="A12" s="43" t="s">
        <v>104</v>
      </c>
      <c r="B12" s="42"/>
      <c r="C12" s="41"/>
      <c r="D12" s="689"/>
      <c r="E12" s="127"/>
      <c r="F12" s="127"/>
      <c r="G12" s="127"/>
      <c r="H12" s="127"/>
      <c r="I12" s="127"/>
      <c r="J12" s="127"/>
      <c r="K12" s="127"/>
      <c r="L12" s="127"/>
      <c r="M12" s="127"/>
      <c r="N12" s="127"/>
      <c r="O12" s="127"/>
    </row>
    <row r="13" spans="1:15" ht="26.4" x14ac:dyDescent="0.3">
      <c r="A13" s="43" t="s">
        <v>103</v>
      </c>
      <c r="B13" s="42"/>
      <c r="C13" s="41"/>
      <c r="D13" s="689"/>
      <c r="E13" s="127"/>
      <c r="F13" s="127"/>
      <c r="G13" s="127"/>
      <c r="H13" s="127"/>
      <c r="I13" s="127"/>
      <c r="J13" s="127"/>
      <c r="K13" s="127"/>
      <c r="L13" s="127"/>
      <c r="M13" s="127"/>
      <c r="N13" s="127"/>
      <c r="O13" s="127"/>
    </row>
    <row r="14" spans="1:15" ht="15" thickBot="1" x14ac:dyDescent="0.35">
      <c r="A14" s="40" t="s">
        <v>102</v>
      </c>
      <c r="B14" s="39"/>
      <c r="C14" s="38"/>
      <c r="D14" s="690"/>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zoomScaleNormal="100" zoomScaleSheetLayoutView="100" workbookViewId="0">
      <selection activeCell="D8" sqref="D8"/>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593"/>
      <c r="B3" s="594"/>
      <c r="C3" s="594"/>
      <c r="D3" s="594"/>
      <c r="E3" s="595"/>
    </row>
    <row r="4" spans="1:5" x14ac:dyDescent="0.3">
      <c r="A4" s="587" t="s">
        <v>11</v>
      </c>
      <c r="B4" s="588"/>
      <c r="C4" s="588"/>
      <c r="D4" s="588"/>
      <c r="E4" s="591" t="s">
        <v>3163</v>
      </c>
    </row>
    <row r="5" spans="1:5" ht="40.5" customHeight="1" thickBot="1" x14ac:dyDescent="0.35">
      <c r="A5" s="589"/>
      <c r="B5" s="590"/>
      <c r="C5" s="590"/>
      <c r="D5" s="590"/>
      <c r="E5" s="592"/>
    </row>
    <row r="6" spans="1:5" ht="15.75" customHeight="1" thickBot="1" x14ac:dyDescent="0.35">
      <c r="A6" s="549" t="s">
        <v>3062</v>
      </c>
      <c r="B6" s="550"/>
      <c r="C6" s="551"/>
      <c r="D6" s="397">
        <f>+Obsah!$C$4</f>
        <v>43830</v>
      </c>
      <c r="E6" s="6"/>
    </row>
    <row r="7" spans="1:5" ht="16.5" customHeight="1" x14ac:dyDescent="0.3">
      <c r="A7" s="523" t="s">
        <v>56</v>
      </c>
      <c r="B7" s="597"/>
      <c r="C7" s="598"/>
      <c r="D7" s="155">
        <v>1</v>
      </c>
      <c r="E7" s="525" t="s">
        <v>55</v>
      </c>
    </row>
    <row r="8" spans="1:5" ht="15" customHeight="1" x14ac:dyDescent="0.3">
      <c r="A8" s="575" t="s">
        <v>54</v>
      </c>
      <c r="B8" s="599"/>
      <c r="C8" s="600"/>
      <c r="D8" s="493">
        <v>42.875</v>
      </c>
      <c r="E8" s="526"/>
    </row>
    <row r="9" spans="1:5" ht="15" thickBot="1" x14ac:dyDescent="0.35">
      <c r="A9" s="601" t="s">
        <v>53</v>
      </c>
      <c r="B9" s="602"/>
      <c r="C9" s="602"/>
      <c r="D9" s="602"/>
      <c r="E9" s="59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75" t="s">
        <v>782</v>
      </c>
      <c r="B2" s="976"/>
      <c r="C2" s="976"/>
      <c r="D2" s="976"/>
      <c r="E2" s="263"/>
    </row>
    <row r="3" spans="1:5" ht="15" customHeight="1" thickBot="1" x14ac:dyDescent="0.6">
      <c r="A3" s="977"/>
      <c r="B3" s="978"/>
      <c r="C3" s="978"/>
      <c r="D3" s="978"/>
      <c r="E3" s="284"/>
    </row>
    <row r="4" spans="1:5" ht="15" customHeight="1" x14ac:dyDescent="0.3">
      <c r="A4" s="543" t="s">
        <v>3092</v>
      </c>
      <c r="B4" s="544"/>
      <c r="C4" s="544"/>
      <c r="D4" s="544"/>
      <c r="E4" s="547" t="s">
        <v>3174</v>
      </c>
    </row>
    <row r="5" spans="1:5" x14ac:dyDescent="0.3">
      <c r="A5" s="626"/>
      <c r="B5" s="627"/>
      <c r="C5" s="627"/>
      <c r="D5" s="627"/>
      <c r="E5" s="961"/>
    </row>
    <row r="6" spans="1:5" ht="33.75" customHeight="1" thickBot="1" x14ac:dyDescent="0.35">
      <c r="A6" s="545"/>
      <c r="B6" s="546"/>
      <c r="C6" s="546"/>
      <c r="D6" s="546"/>
      <c r="E6" s="548"/>
    </row>
    <row r="7" spans="1:5" ht="16.5" customHeight="1" thickBot="1" x14ac:dyDescent="0.35">
      <c r="A7" s="131" t="s">
        <v>3062</v>
      </c>
      <c r="B7" s="334" t="s">
        <v>14</v>
      </c>
      <c r="C7" s="130"/>
      <c r="D7" s="301"/>
      <c r="E7" s="5"/>
    </row>
    <row r="8" spans="1:5" ht="24" customHeight="1" x14ac:dyDescent="0.3">
      <c r="A8" s="682" t="s">
        <v>3234</v>
      </c>
      <c r="B8" s="685" t="s">
        <v>100</v>
      </c>
      <c r="C8" s="704"/>
      <c r="D8" s="704"/>
      <c r="E8" s="966" t="s">
        <v>3072</v>
      </c>
    </row>
    <row r="9" spans="1:5" ht="21.75" customHeight="1" thickBot="1" x14ac:dyDescent="0.35">
      <c r="A9" s="683"/>
      <c r="B9" s="691" t="s">
        <v>99</v>
      </c>
      <c r="C9" s="703"/>
      <c r="D9" s="703"/>
      <c r="E9" s="717"/>
    </row>
    <row r="10" spans="1:5" ht="30" customHeight="1" x14ac:dyDescent="0.3">
      <c r="A10" s="683"/>
      <c r="B10" s="967" t="s">
        <v>3231</v>
      </c>
      <c r="C10" s="969" t="s">
        <v>3216</v>
      </c>
      <c r="D10" s="971" t="s">
        <v>3217</v>
      </c>
      <c r="E10" s="717"/>
    </row>
    <row r="11" spans="1:5" ht="66.75" customHeight="1" thickBot="1" x14ac:dyDescent="0.35">
      <c r="A11" s="684"/>
      <c r="B11" s="968"/>
      <c r="C11" s="970"/>
      <c r="D11" s="972"/>
      <c r="E11" s="717"/>
    </row>
    <row r="12" spans="1:5" x14ac:dyDescent="0.3">
      <c r="A12" s="379" t="s">
        <v>3084</v>
      </c>
      <c r="B12" s="380"/>
      <c r="C12" s="97"/>
      <c r="D12" s="381"/>
      <c r="E12" s="717"/>
    </row>
    <row r="13" spans="1:5" ht="16.5" customHeight="1" x14ac:dyDescent="0.3">
      <c r="A13" s="382" t="s">
        <v>3082</v>
      </c>
      <c r="B13" s="380"/>
      <c r="C13" s="97"/>
      <c r="D13" s="381"/>
      <c r="E13" s="717"/>
    </row>
    <row r="14" spans="1:5" x14ac:dyDescent="0.3">
      <c r="A14" s="382" t="s">
        <v>3085</v>
      </c>
      <c r="B14" s="380"/>
      <c r="C14" s="97"/>
      <c r="D14" s="381"/>
      <c r="E14" s="717"/>
    </row>
    <row r="15" spans="1:5" ht="27" customHeight="1" x14ac:dyDescent="0.3">
      <c r="A15" s="382" t="s">
        <v>3086</v>
      </c>
      <c r="B15" s="380"/>
      <c r="C15" s="97"/>
      <c r="D15" s="381"/>
      <c r="E15" s="717"/>
    </row>
    <row r="16" spans="1:5" x14ac:dyDescent="0.3">
      <c r="A16" s="382" t="s">
        <v>3087</v>
      </c>
      <c r="B16" s="380"/>
      <c r="C16" s="97"/>
      <c r="D16" s="381"/>
      <c r="E16" s="717"/>
    </row>
    <row r="17" spans="1:5" ht="27" customHeight="1" x14ac:dyDescent="0.3">
      <c r="A17" s="382" t="s">
        <v>3088</v>
      </c>
      <c r="B17" s="380"/>
      <c r="C17" s="97"/>
      <c r="D17" s="381"/>
      <c r="E17" s="717"/>
    </row>
    <row r="18" spans="1:5" x14ac:dyDescent="0.3">
      <c r="A18" s="382" t="s">
        <v>3083</v>
      </c>
      <c r="B18" s="380"/>
      <c r="C18" s="97"/>
      <c r="D18" s="381"/>
      <c r="E18" s="717"/>
    </row>
    <row r="19" spans="1:5" ht="66" customHeight="1" thickBot="1" x14ac:dyDescent="0.35">
      <c r="A19" s="382" t="s">
        <v>3220</v>
      </c>
      <c r="B19" s="380"/>
      <c r="C19" s="97"/>
      <c r="D19" s="381"/>
      <c r="E19" s="718"/>
    </row>
    <row r="20" spans="1:5" ht="22.5" customHeight="1" x14ac:dyDescent="0.3">
      <c r="A20" s="682" t="s">
        <v>3233</v>
      </c>
      <c r="B20" s="685" t="s">
        <v>100</v>
      </c>
      <c r="C20" s="704"/>
      <c r="D20" s="704"/>
      <c r="E20" s="966" t="s">
        <v>3073</v>
      </c>
    </row>
    <row r="21" spans="1:5" ht="18.75" customHeight="1" thickBot="1" x14ac:dyDescent="0.35">
      <c r="A21" s="683"/>
      <c r="B21" s="691" t="s">
        <v>99</v>
      </c>
      <c r="C21" s="703"/>
      <c r="D21" s="703"/>
      <c r="E21" s="973"/>
    </row>
    <row r="22" spans="1:5" ht="30" customHeight="1" x14ac:dyDescent="0.3">
      <c r="A22" s="683"/>
      <c r="B22" s="967" t="s">
        <v>3215</v>
      </c>
      <c r="C22" s="969" t="s">
        <v>3216</v>
      </c>
      <c r="D22" s="971" t="s">
        <v>3232</v>
      </c>
      <c r="E22" s="973"/>
    </row>
    <row r="23" spans="1:5" ht="70.5" customHeight="1" thickBot="1" x14ac:dyDescent="0.35">
      <c r="A23" s="684"/>
      <c r="B23" s="968"/>
      <c r="C23" s="970"/>
      <c r="D23" s="972"/>
      <c r="E23" s="973"/>
    </row>
    <row r="24" spans="1:5" x14ac:dyDescent="0.3">
      <c r="A24" s="383" t="s">
        <v>3084</v>
      </c>
      <c r="B24" s="384"/>
      <c r="C24" s="385"/>
      <c r="D24" s="392"/>
      <c r="E24" s="973"/>
    </row>
    <row r="25" spans="1:5" ht="18.75" customHeight="1" x14ac:dyDescent="0.3">
      <c r="A25" s="386" t="s">
        <v>3082</v>
      </c>
      <c r="B25" s="387"/>
      <c r="C25" s="388"/>
      <c r="D25" s="393"/>
      <c r="E25" s="973"/>
    </row>
    <row r="26" spans="1:5" x14ac:dyDescent="0.3">
      <c r="A26" s="386" t="s">
        <v>3085</v>
      </c>
      <c r="B26" s="387"/>
      <c r="C26" s="388"/>
      <c r="D26" s="393"/>
      <c r="E26" s="973"/>
    </row>
    <row r="27" spans="1:5" ht="27" x14ac:dyDescent="0.3">
      <c r="A27" s="386" t="s">
        <v>3086</v>
      </c>
      <c r="B27" s="387"/>
      <c r="C27" s="388"/>
      <c r="D27" s="393"/>
      <c r="E27" s="973"/>
    </row>
    <row r="28" spans="1:5" x14ac:dyDescent="0.3">
      <c r="A28" s="386" t="s">
        <v>3087</v>
      </c>
      <c r="B28" s="387"/>
      <c r="C28" s="388"/>
      <c r="D28" s="393"/>
      <c r="E28" s="973"/>
    </row>
    <row r="29" spans="1:5" ht="27" x14ac:dyDescent="0.3">
      <c r="A29" s="386" t="s">
        <v>3088</v>
      </c>
      <c r="B29" s="387"/>
      <c r="C29" s="388"/>
      <c r="D29" s="393"/>
      <c r="E29" s="973"/>
    </row>
    <row r="30" spans="1:5" x14ac:dyDescent="0.3">
      <c r="A30" s="386" t="s">
        <v>3083</v>
      </c>
      <c r="B30" s="387"/>
      <c r="C30" s="388"/>
      <c r="D30" s="393"/>
      <c r="E30" s="973"/>
    </row>
    <row r="31" spans="1:5" ht="67.2" thickBot="1" x14ac:dyDescent="0.35">
      <c r="A31" s="389" t="s">
        <v>3235</v>
      </c>
      <c r="B31" s="390"/>
      <c r="C31" s="391"/>
      <c r="D31" s="394"/>
      <c r="E31" s="974"/>
    </row>
    <row r="32" spans="1:5" x14ac:dyDescent="0.3">
      <c r="B32" s="244"/>
      <c r="C32" s="244"/>
      <c r="D32" s="245"/>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zoomScaleNormal="100" zoomScaleSheetLayoutView="100" workbookViewId="0">
      <selection activeCell="O6" sqref="O6"/>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20.5546875" customWidth="1"/>
    <col min="18" max="18" width="5.44140625" customWidth="1"/>
    <col min="19" max="19" width="15" bestFit="1" customWidth="1"/>
    <col min="20" max="20" width="8.109375" bestFit="1" customWidth="1"/>
    <col min="21" max="23" width="10.44140625" bestFit="1" customWidth="1"/>
    <col min="24" max="24" width="12.44140625" customWidth="1"/>
    <col min="26" max="26" width="12.6640625" customWidth="1"/>
  </cols>
  <sheetData>
    <row r="1" spans="1:23" ht="15" thickBot="1" x14ac:dyDescent="0.35">
      <c r="A1" s="458" t="s">
        <v>3000</v>
      </c>
      <c r="B1" s="459"/>
      <c r="C1" s="992" t="s">
        <v>3061</v>
      </c>
      <c r="D1" s="992"/>
      <c r="E1" s="992"/>
      <c r="F1" s="37"/>
      <c r="I1" s="979" t="s">
        <v>3334</v>
      </c>
      <c r="J1" s="980"/>
      <c r="K1" s="980"/>
      <c r="L1" s="980"/>
      <c r="M1" s="980"/>
      <c r="R1" s="434" t="s">
        <v>3335</v>
      </c>
      <c r="S1" s="435"/>
      <c r="T1" s="435"/>
      <c r="U1" s="435"/>
      <c r="V1" s="435"/>
      <c r="W1" s="435"/>
    </row>
    <row r="2" spans="1:23" ht="36" customHeight="1" thickBot="1" x14ac:dyDescent="0.35">
      <c r="A2" s="460" t="s">
        <v>3154</v>
      </c>
      <c r="B2" s="459"/>
      <c r="C2" s="992"/>
      <c r="D2" s="992"/>
      <c r="E2" s="992"/>
      <c r="F2" s="37"/>
      <c r="I2" s="981" t="s">
        <v>15</v>
      </c>
      <c r="J2" s="982"/>
      <c r="K2" s="982"/>
      <c r="L2" s="982"/>
      <c r="M2" s="436">
        <f>+D6</f>
        <v>43830</v>
      </c>
      <c r="R2" s="435"/>
      <c r="S2" s="435"/>
      <c r="T2" s="435"/>
      <c r="U2" s="435"/>
      <c r="V2" s="435"/>
      <c r="W2" s="435"/>
    </row>
    <row r="3" spans="1:23" ht="51.75" customHeight="1" thickBot="1" x14ac:dyDescent="0.35">
      <c r="A3" s="694"/>
      <c r="B3" s="694"/>
      <c r="C3" s="694"/>
      <c r="D3" s="694"/>
      <c r="E3" s="694"/>
      <c r="I3" s="983" t="s">
        <v>3336</v>
      </c>
      <c r="J3" s="984"/>
      <c r="K3" s="985"/>
      <c r="L3" s="437" t="s">
        <v>100</v>
      </c>
      <c r="M3" s="989" t="s">
        <v>3337</v>
      </c>
      <c r="R3" s="434" t="s">
        <v>3338</v>
      </c>
      <c r="S3" s="435"/>
      <c r="T3" s="435"/>
      <c r="U3" s="435"/>
      <c r="V3" s="435"/>
      <c r="W3" s="435"/>
    </row>
    <row r="4" spans="1:23" ht="15" thickBot="1" x14ac:dyDescent="0.35">
      <c r="A4" s="543" t="s">
        <v>3237</v>
      </c>
      <c r="B4" s="544"/>
      <c r="C4" s="544"/>
      <c r="D4" s="652"/>
      <c r="E4" s="624" t="s">
        <v>3180</v>
      </c>
      <c r="I4" s="986"/>
      <c r="J4" s="987"/>
      <c r="K4" s="988"/>
      <c r="L4" s="438" t="str">
        <f>+'I. Část 5'!D8</f>
        <v>Q4/2019</v>
      </c>
      <c r="M4" s="990"/>
      <c r="N4" s="494" t="s">
        <v>3610</v>
      </c>
      <c r="R4" s="435"/>
      <c r="S4" s="435"/>
      <c r="T4" s="435"/>
      <c r="U4" s="435"/>
      <c r="V4" s="435"/>
      <c r="W4" s="435"/>
    </row>
    <row r="5" spans="1:23" ht="24.9" customHeight="1" thickBot="1" x14ac:dyDescent="0.35">
      <c r="A5" s="626"/>
      <c r="B5" s="627"/>
      <c r="C5" s="627"/>
      <c r="D5" s="653"/>
      <c r="E5" s="638"/>
      <c r="I5" s="439">
        <v>1</v>
      </c>
      <c r="J5" s="991" t="s">
        <v>3339</v>
      </c>
      <c r="K5" s="991"/>
      <c r="L5" s="440">
        <f>U54/1000</f>
        <v>62210.998</v>
      </c>
      <c r="M5" s="441" t="s">
        <v>3340</v>
      </c>
      <c r="R5" s="435"/>
      <c r="S5" s="435"/>
      <c r="T5" s="435"/>
      <c r="U5" s="435"/>
      <c r="V5" s="435"/>
      <c r="W5" s="435"/>
    </row>
    <row r="6" spans="1:23" ht="15" customHeight="1" thickBot="1" x14ac:dyDescent="0.35">
      <c r="A6" s="658" t="s">
        <v>3062</v>
      </c>
      <c r="B6" s="890"/>
      <c r="C6" s="890"/>
      <c r="D6" s="397">
        <f>+Obsah!$C$4</f>
        <v>43830</v>
      </c>
      <c r="E6" s="74"/>
      <c r="I6" s="439"/>
      <c r="J6" s="991" t="s">
        <v>3341</v>
      </c>
      <c r="K6" s="991"/>
      <c r="L6" s="440"/>
      <c r="M6" s="441" t="s">
        <v>3342</v>
      </c>
      <c r="R6" s="435" t="s">
        <v>3343</v>
      </c>
      <c r="S6" s="435"/>
      <c r="T6" s="435"/>
      <c r="U6" s="435"/>
      <c r="V6" s="435"/>
      <c r="W6" s="435"/>
    </row>
    <row r="7" spans="1:23" x14ac:dyDescent="0.3">
      <c r="A7" s="994" t="s">
        <v>3236</v>
      </c>
      <c r="B7" s="995"/>
      <c r="C7" s="995"/>
      <c r="D7" s="996"/>
      <c r="E7" s="993" t="s">
        <v>50</v>
      </c>
      <c r="F7" s="461"/>
      <c r="I7" s="439"/>
      <c r="J7" s="991" t="s">
        <v>3344</v>
      </c>
      <c r="K7" s="991"/>
      <c r="L7" s="440"/>
      <c r="M7" s="441" t="s">
        <v>3342</v>
      </c>
      <c r="R7" s="1006" t="s">
        <v>3345</v>
      </c>
      <c r="S7" s="1006" t="s">
        <v>3346</v>
      </c>
      <c r="T7" s="1006" t="s">
        <v>61</v>
      </c>
      <c r="U7" s="1003" t="s">
        <v>3347</v>
      </c>
      <c r="V7" s="1004"/>
      <c r="W7" s="1005"/>
    </row>
    <row r="8" spans="1:23" ht="15" thickBot="1" x14ac:dyDescent="0.35">
      <c r="A8" s="997"/>
      <c r="B8" s="998"/>
      <c r="C8" s="998"/>
      <c r="D8" s="999"/>
      <c r="E8" s="848"/>
      <c r="I8" s="439"/>
      <c r="J8" s="991" t="s">
        <v>3348</v>
      </c>
      <c r="K8" s="991"/>
      <c r="L8" s="440"/>
      <c r="M8" s="441" t="s">
        <v>3342</v>
      </c>
      <c r="R8" s="1007"/>
      <c r="S8" s="1007"/>
      <c r="T8" s="1007"/>
      <c r="U8" s="442" t="s">
        <v>3349</v>
      </c>
      <c r="V8" s="442" t="s">
        <v>3350</v>
      </c>
      <c r="W8" s="442" t="s">
        <v>3351</v>
      </c>
    </row>
    <row r="9" spans="1:23" ht="31.8" x14ac:dyDescent="0.3">
      <c r="A9" s="1000" t="s">
        <v>828</v>
      </c>
      <c r="B9" s="1001"/>
      <c r="C9" s="1001"/>
      <c r="D9" s="1001"/>
      <c r="E9" s="1002"/>
      <c r="I9" s="439">
        <v>2</v>
      </c>
      <c r="J9" s="991" t="s">
        <v>3352</v>
      </c>
      <c r="K9" s="991"/>
      <c r="L9" s="440"/>
      <c r="M9" s="441" t="s">
        <v>3353</v>
      </c>
      <c r="R9" s="443" t="s">
        <v>3354</v>
      </c>
      <c r="S9" s="443" t="s">
        <v>3355</v>
      </c>
      <c r="T9" s="443">
        <v>1</v>
      </c>
      <c r="U9" s="443">
        <v>52281.548000000003</v>
      </c>
      <c r="V9" s="443">
        <v>0</v>
      </c>
      <c r="W9" s="443">
        <v>52281.548000000003</v>
      </c>
    </row>
    <row r="10" spans="1:23" ht="31.8" x14ac:dyDescent="0.3">
      <c r="A10" s="643" t="s">
        <v>827</v>
      </c>
      <c r="B10" s="644"/>
      <c r="C10" s="644"/>
      <c r="D10" s="644"/>
      <c r="E10" s="645"/>
      <c r="I10" s="439">
        <v>3</v>
      </c>
      <c r="J10" s="991" t="s">
        <v>3356</v>
      </c>
      <c r="K10" s="991"/>
      <c r="L10" s="440">
        <v>4012</v>
      </c>
      <c r="M10" s="441" t="s">
        <v>3357</v>
      </c>
      <c r="R10" s="443" t="s">
        <v>3358</v>
      </c>
      <c r="S10" s="443" t="s">
        <v>3359</v>
      </c>
      <c r="T10" s="443">
        <v>2</v>
      </c>
      <c r="U10" s="443">
        <v>0</v>
      </c>
      <c r="V10" s="443">
        <v>0</v>
      </c>
      <c r="W10" s="443">
        <v>0</v>
      </c>
    </row>
    <row r="11" spans="1:23" x14ac:dyDescent="0.3">
      <c r="A11" s="643" t="s">
        <v>3098</v>
      </c>
      <c r="B11" s="644"/>
      <c r="C11" s="644"/>
      <c r="D11" s="644"/>
      <c r="E11" s="645"/>
      <c r="I11" s="439" t="s">
        <v>3360</v>
      </c>
      <c r="J11" s="991" t="s">
        <v>3361</v>
      </c>
      <c r="K11" s="991"/>
      <c r="L11" s="440">
        <v>90</v>
      </c>
      <c r="M11" s="441" t="s">
        <v>3357</v>
      </c>
      <c r="R11" s="443"/>
      <c r="S11" s="443" t="s">
        <v>3362</v>
      </c>
      <c r="T11" s="443">
        <v>3</v>
      </c>
      <c r="U11" s="443">
        <v>0</v>
      </c>
      <c r="V11" s="443">
        <v>0</v>
      </c>
      <c r="W11" s="443">
        <v>0</v>
      </c>
    </row>
    <row r="12" spans="1:23" x14ac:dyDescent="0.3">
      <c r="A12" s="643" t="s">
        <v>826</v>
      </c>
      <c r="B12" s="644"/>
      <c r="C12" s="644"/>
      <c r="D12" s="644"/>
      <c r="E12" s="645"/>
      <c r="I12" s="439">
        <v>4</v>
      </c>
      <c r="J12" s="991" t="s">
        <v>3363</v>
      </c>
      <c r="K12" s="991"/>
      <c r="L12" s="440"/>
      <c r="M12" s="441" t="s">
        <v>3364</v>
      </c>
      <c r="R12" s="443"/>
      <c r="S12" s="443" t="s">
        <v>3365</v>
      </c>
      <c r="T12" s="443">
        <v>4</v>
      </c>
      <c r="U12" s="443">
        <v>0</v>
      </c>
      <c r="V12" s="443">
        <v>0</v>
      </c>
      <c r="W12" s="443">
        <v>0</v>
      </c>
    </row>
    <row r="13" spans="1:23" ht="42" x14ac:dyDescent="0.3">
      <c r="A13" s="643" t="s">
        <v>825</v>
      </c>
      <c r="B13" s="644"/>
      <c r="C13" s="644"/>
      <c r="D13" s="644"/>
      <c r="E13" s="645"/>
      <c r="I13" s="439">
        <v>5</v>
      </c>
      <c r="J13" s="991" t="s">
        <v>3366</v>
      </c>
      <c r="K13" s="991"/>
      <c r="L13" s="440"/>
      <c r="M13" s="441" t="s">
        <v>3367</v>
      </c>
      <c r="R13" s="443" t="s">
        <v>3368</v>
      </c>
      <c r="S13" s="443" t="s">
        <v>3369</v>
      </c>
      <c r="T13" s="443">
        <v>5</v>
      </c>
      <c r="U13" s="443">
        <v>2153140.6869999999</v>
      </c>
      <c r="V13" s="443">
        <v>0</v>
      </c>
      <c r="W13" s="443">
        <v>2153140.6869999999</v>
      </c>
    </row>
    <row r="14" spans="1:23" x14ac:dyDescent="0.3">
      <c r="A14" s="643" t="s">
        <v>3099</v>
      </c>
      <c r="B14" s="644"/>
      <c r="C14" s="644"/>
      <c r="D14" s="644"/>
      <c r="E14" s="645"/>
      <c r="I14" s="439" t="s">
        <v>3370</v>
      </c>
      <c r="J14" s="991" t="s">
        <v>3371</v>
      </c>
      <c r="K14" s="991"/>
      <c r="L14" s="440"/>
      <c r="M14" s="441" t="s">
        <v>3372</v>
      </c>
      <c r="R14" s="443"/>
      <c r="S14" s="443" t="s">
        <v>3362</v>
      </c>
      <c r="T14" s="443">
        <v>6</v>
      </c>
      <c r="U14" s="443">
        <v>804473.01100000006</v>
      </c>
      <c r="V14" s="443">
        <v>0</v>
      </c>
      <c r="W14" s="443">
        <v>804473.01100000006</v>
      </c>
    </row>
    <row r="15" spans="1:23" x14ac:dyDescent="0.3">
      <c r="A15" s="643" t="s">
        <v>3100</v>
      </c>
      <c r="B15" s="644"/>
      <c r="C15" s="644"/>
      <c r="D15" s="644"/>
      <c r="E15" s="645"/>
      <c r="I15" s="439">
        <v>6</v>
      </c>
      <c r="J15" s="1008" t="s">
        <v>3373</v>
      </c>
      <c r="K15" s="1008"/>
      <c r="L15" s="444">
        <f>SUM(L9:L14,L5)</f>
        <v>66312.997999999992</v>
      </c>
      <c r="M15" s="441" t="s">
        <v>3374</v>
      </c>
      <c r="R15" s="443"/>
      <c r="S15" s="443" t="s">
        <v>3365</v>
      </c>
      <c r="T15" s="443">
        <v>7</v>
      </c>
      <c r="U15" s="443">
        <v>1348667.676</v>
      </c>
      <c r="V15" s="443">
        <v>0</v>
      </c>
      <c r="W15" s="443">
        <v>1348667.676</v>
      </c>
    </row>
    <row r="16" spans="1:23" ht="22.2" thickBot="1" x14ac:dyDescent="0.35">
      <c r="A16" s="646" t="s">
        <v>824</v>
      </c>
      <c r="B16" s="647"/>
      <c r="C16" s="647"/>
      <c r="D16" s="647"/>
      <c r="E16" s="648"/>
      <c r="I16" s="1009" t="s">
        <v>3375</v>
      </c>
      <c r="J16" s="1010"/>
      <c r="K16" s="1010"/>
      <c r="L16" s="1010"/>
      <c r="M16" s="1010"/>
      <c r="R16" s="443" t="s">
        <v>3376</v>
      </c>
      <c r="S16" s="443" t="s">
        <v>3377</v>
      </c>
      <c r="T16" s="443">
        <v>8</v>
      </c>
      <c r="U16" s="443">
        <v>203291.49900000001</v>
      </c>
      <c r="V16" s="443">
        <v>-11.173999999999999</v>
      </c>
      <c r="W16" s="443">
        <v>203280.32500000001</v>
      </c>
    </row>
    <row r="17" spans="1:23" x14ac:dyDescent="0.3">
      <c r="A17" s="127"/>
      <c r="B17" s="127"/>
      <c r="C17" s="127"/>
      <c r="D17" s="127"/>
      <c r="E17" s="127"/>
      <c r="I17" s="439">
        <v>7</v>
      </c>
      <c r="J17" s="991" t="s">
        <v>3378</v>
      </c>
      <c r="K17" s="991"/>
      <c r="L17" s="440"/>
      <c r="M17" s="441" t="s">
        <v>3379</v>
      </c>
      <c r="R17" s="443"/>
      <c r="S17" s="443" t="s">
        <v>3362</v>
      </c>
      <c r="T17" s="443">
        <v>9</v>
      </c>
      <c r="U17" s="443">
        <v>203280</v>
      </c>
      <c r="V17" s="443">
        <v>0</v>
      </c>
      <c r="W17" s="443">
        <v>203280</v>
      </c>
    </row>
    <row r="18" spans="1:23" x14ac:dyDescent="0.3">
      <c r="A18" s="125"/>
      <c r="B18" s="127"/>
      <c r="C18" s="127"/>
      <c r="D18" s="127"/>
      <c r="E18" s="127"/>
      <c r="I18" s="439">
        <v>8</v>
      </c>
      <c r="J18" s="991" t="s">
        <v>3380</v>
      </c>
      <c r="K18" s="991"/>
      <c r="L18" s="440">
        <f>-W27/1000</f>
        <v>-2.6488350000000001</v>
      </c>
      <c r="M18" s="441" t="s">
        <v>3381</v>
      </c>
      <c r="R18" s="443"/>
      <c r="S18" s="443" t="s">
        <v>3365</v>
      </c>
      <c r="T18" s="443">
        <v>10</v>
      </c>
      <c r="U18" s="443">
        <v>11.499000000000001</v>
      </c>
      <c r="V18" s="443">
        <v>-11.173999999999999</v>
      </c>
      <c r="W18" s="443">
        <v>0.32500000000000001</v>
      </c>
    </row>
    <row r="19" spans="1:23" x14ac:dyDescent="0.3">
      <c r="A19" s="1020"/>
      <c r="B19" s="1020"/>
      <c r="C19" s="1020"/>
      <c r="D19" s="1020"/>
      <c r="E19" s="1020"/>
      <c r="I19" s="439">
        <v>9</v>
      </c>
      <c r="J19" s="991" t="s">
        <v>3382</v>
      </c>
      <c r="K19" s="991"/>
      <c r="L19" s="440"/>
      <c r="M19" s="441"/>
      <c r="R19" s="443" t="s">
        <v>3383</v>
      </c>
      <c r="S19" s="443" t="s">
        <v>3084</v>
      </c>
      <c r="T19" s="443">
        <v>11</v>
      </c>
      <c r="U19" s="443">
        <v>347899.28399999999</v>
      </c>
      <c r="V19" s="443">
        <v>0</v>
      </c>
      <c r="W19" s="443">
        <v>347899.28399999999</v>
      </c>
    </row>
    <row r="20" spans="1:23" ht="21.6" x14ac:dyDescent="0.3">
      <c r="A20" s="127"/>
      <c r="B20" s="127"/>
      <c r="C20" s="127"/>
      <c r="D20" s="127"/>
      <c r="E20" s="127"/>
      <c r="I20" s="439">
        <v>10</v>
      </c>
      <c r="J20" s="991" t="s">
        <v>3384</v>
      </c>
      <c r="K20" s="991"/>
      <c r="L20" s="440"/>
      <c r="M20" s="441" t="s">
        <v>3385</v>
      </c>
      <c r="R20" s="443"/>
      <c r="S20" s="443" t="s">
        <v>3386</v>
      </c>
      <c r="T20" s="443">
        <v>12</v>
      </c>
      <c r="U20" s="443">
        <v>334953.92</v>
      </c>
      <c r="V20" s="443">
        <v>0</v>
      </c>
      <c r="W20" s="443">
        <v>334953.92</v>
      </c>
    </row>
    <row r="21" spans="1:23" ht="21.6" x14ac:dyDescent="0.3">
      <c r="A21" s="127"/>
      <c r="B21" s="127"/>
      <c r="C21" s="127"/>
      <c r="D21" s="127"/>
      <c r="E21" s="127"/>
      <c r="I21" s="439">
        <v>11</v>
      </c>
      <c r="J21" s="991" t="s">
        <v>3387</v>
      </c>
      <c r="K21" s="991"/>
      <c r="L21" s="440"/>
      <c r="M21" s="441" t="s">
        <v>3388</v>
      </c>
      <c r="R21" s="443"/>
      <c r="S21" s="443" t="s">
        <v>3389</v>
      </c>
      <c r="T21" s="443">
        <v>13</v>
      </c>
      <c r="U21" s="443">
        <v>12945.364</v>
      </c>
      <c r="V21" s="443">
        <v>0</v>
      </c>
      <c r="W21" s="443">
        <v>12945.364</v>
      </c>
    </row>
    <row r="22" spans="1:23" ht="21.6" x14ac:dyDescent="0.3">
      <c r="A22" s="127"/>
      <c r="B22" s="127"/>
      <c r="C22" s="127"/>
      <c r="D22" s="127"/>
      <c r="E22" s="127"/>
      <c r="I22" s="439">
        <v>12</v>
      </c>
      <c r="J22" s="991" t="s">
        <v>3390</v>
      </c>
      <c r="K22" s="991"/>
      <c r="L22" s="440"/>
      <c r="M22" s="441" t="s">
        <v>3391</v>
      </c>
      <c r="R22" s="443" t="s">
        <v>3392</v>
      </c>
      <c r="S22" s="443" t="s">
        <v>3393</v>
      </c>
      <c r="T22" s="443">
        <v>14</v>
      </c>
      <c r="U22" s="443">
        <v>1112.3489999999999</v>
      </c>
      <c r="V22" s="443">
        <v>0</v>
      </c>
      <c r="W22" s="443">
        <v>1112.3489999999999</v>
      </c>
    </row>
    <row r="23" spans="1:23" ht="21.6" x14ac:dyDescent="0.3">
      <c r="A23" s="127"/>
      <c r="B23" s="127"/>
      <c r="C23" s="127"/>
      <c r="D23" s="127"/>
      <c r="E23" s="127"/>
      <c r="I23" s="439">
        <v>13</v>
      </c>
      <c r="J23" s="991" t="s">
        <v>3394</v>
      </c>
      <c r="K23" s="991"/>
      <c r="L23" s="440"/>
      <c r="M23" s="445" t="s">
        <v>3395</v>
      </c>
      <c r="R23" s="443" t="s">
        <v>3396</v>
      </c>
      <c r="S23" s="443" t="s">
        <v>3397</v>
      </c>
      <c r="T23" s="443">
        <v>15</v>
      </c>
      <c r="U23" s="443">
        <v>0</v>
      </c>
      <c r="V23" s="443">
        <v>0</v>
      </c>
      <c r="W23" s="443">
        <v>0</v>
      </c>
    </row>
    <row r="24" spans="1:23" x14ac:dyDescent="0.3">
      <c r="A24" s="127"/>
      <c r="B24" s="127"/>
      <c r="C24" s="127"/>
      <c r="D24" s="127"/>
      <c r="E24" s="127"/>
      <c r="I24" s="439">
        <v>14</v>
      </c>
      <c r="J24" s="991" t="s">
        <v>3398</v>
      </c>
      <c r="K24" s="991"/>
      <c r="L24" s="440"/>
      <c r="M24" s="441" t="s">
        <v>3399</v>
      </c>
      <c r="R24" s="443"/>
      <c r="S24" s="443" t="s">
        <v>3400</v>
      </c>
      <c r="T24" s="443">
        <v>16</v>
      </c>
      <c r="U24" s="443">
        <v>0</v>
      </c>
      <c r="V24" s="443">
        <v>0</v>
      </c>
      <c r="W24" s="443">
        <v>0</v>
      </c>
    </row>
    <row r="25" spans="1:23" ht="21.6" x14ac:dyDescent="0.3">
      <c r="A25" s="1021"/>
      <c r="B25" s="1021"/>
      <c r="C25" s="1021"/>
      <c r="D25" s="1021"/>
      <c r="E25" s="132"/>
      <c r="I25" s="439">
        <v>15</v>
      </c>
      <c r="J25" s="991" t="s">
        <v>3401</v>
      </c>
      <c r="K25" s="991"/>
      <c r="L25" s="440"/>
      <c r="M25" s="441" t="s">
        <v>3402</v>
      </c>
      <c r="R25" s="443" t="s">
        <v>3403</v>
      </c>
      <c r="S25" s="443" t="s">
        <v>3404</v>
      </c>
      <c r="T25" s="443">
        <v>17</v>
      </c>
      <c r="U25" s="443">
        <v>0</v>
      </c>
      <c r="V25" s="443">
        <v>0</v>
      </c>
      <c r="W25" s="443">
        <v>0</v>
      </c>
    </row>
    <row r="26" spans="1:23" x14ac:dyDescent="0.3">
      <c r="A26" s="132"/>
      <c r="B26" s="132"/>
      <c r="C26" s="132"/>
      <c r="D26" s="132"/>
      <c r="E26" s="132"/>
      <c r="I26" s="439">
        <v>16</v>
      </c>
      <c r="J26" s="991" t="s">
        <v>3405</v>
      </c>
      <c r="K26" s="991"/>
      <c r="L26" s="440"/>
      <c r="M26" s="441" t="s">
        <v>3406</v>
      </c>
      <c r="R26" s="443"/>
      <c r="S26" s="443" t="s">
        <v>3400</v>
      </c>
      <c r="T26" s="443">
        <v>18</v>
      </c>
      <c r="U26" s="443">
        <v>0</v>
      </c>
      <c r="V26" s="443">
        <v>0</v>
      </c>
      <c r="W26" s="443">
        <v>0</v>
      </c>
    </row>
    <row r="27" spans="1:23" ht="21.6" x14ac:dyDescent="0.3">
      <c r="A27" s="132"/>
      <c r="B27" s="132"/>
      <c r="C27" s="132"/>
      <c r="D27" s="132"/>
      <c r="E27" s="132"/>
      <c r="I27" s="439">
        <v>17</v>
      </c>
      <c r="J27" s="991" t="s">
        <v>3407</v>
      </c>
      <c r="K27" s="991"/>
      <c r="L27" s="440"/>
      <c r="M27" s="441" t="s">
        <v>3408</v>
      </c>
      <c r="R27" s="443" t="s">
        <v>3409</v>
      </c>
      <c r="S27" s="446" t="s">
        <v>3410</v>
      </c>
      <c r="T27" s="446">
        <v>19</v>
      </c>
      <c r="U27" s="446">
        <v>6577.2910000000002</v>
      </c>
      <c r="V27" s="446">
        <v>-3928.4560000000001</v>
      </c>
      <c r="W27" s="446">
        <v>2648.835</v>
      </c>
    </row>
    <row r="28" spans="1:23" ht="26.4" x14ac:dyDescent="0.3">
      <c r="A28" s="132"/>
      <c r="B28" s="132"/>
      <c r="C28" s="132"/>
      <c r="D28" s="132"/>
      <c r="E28" s="132"/>
      <c r="I28" s="439">
        <v>18</v>
      </c>
      <c r="J28" s="991" t="s">
        <v>3411</v>
      </c>
      <c r="K28" s="991"/>
      <c r="L28" s="440"/>
      <c r="M28" s="441" t="s">
        <v>3412</v>
      </c>
      <c r="R28" s="443"/>
      <c r="S28" s="443" t="s">
        <v>3413</v>
      </c>
      <c r="T28" s="443">
        <v>20</v>
      </c>
      <c r="U28" s="443">
        <v>0</v>
      </c>
      <c r="V28" s="443">
        <v>0</v>
      </c>
      <c r="W28" s="443">
        <v>0</v>
      </c>
    </row>
    <row r="29" spans="1:23" ht="26.4" x14ac:dyDescent="0.3">
      <c r="A29" s="132"/>
      <c r="B29" s="132"/>
      <c r="C29" s="132"/>
      <c r="D29" s="132"/>
      <c r="E29" s="132"/>
      <c r="I29" s="439">
        <v>19</v>
      </c>
      <c r="J29" s="991" t="s">
        <v>3414</v>
      </c>
      <c r="K29" s="991"/>
      <c r="L29" s="440"/>
      <c r="M29" s="441" t="s">
        <v>3415</v>
      </c>
      <c r="R29" s="443"/>
      <c r="S29" s="443" t="s">
        <v>3416</v>
      </c>
      <c r="T29" s="443">
        <v>21</v>
      </c>
      <c r="U29" s="443">
        <v>0</v>
      </c>
      <c r="V29" s="443">
        <v>0</v>
      </c>
      <c r="W29" s="443">
        <v>0</v>
      </c>
    </row>
    <row r="30" spans="1:23" ht="21.6" x14ac:dyDescent="0.3">
      <c r="A30" s="132"/>
      <c r="B30" s="132"/>
      <c r="C30" s="132"/>
      <c r="D30" s="132"/>
      <c r="E30" s="132"/>
      <c r="I30" s="439">
        <v>20</v>
      </c>
      <c r="J30" s="991" t="s">
        <v>3382</v>
      </c>
      <c r="K30" s="991"/>
      <c r="L30" s="440"/>
      <c r="M30" s="441"/>
      <c r="R30" s="443" t="s">
        <v>3417</v>
      </c>
      <c r="S30" s="443" t="s">
        <v>3418</v>
      </c>
      <c r="T30" s="443">
        <v>22</v>
      </c>
      <c r="U30" s="443">
        <v>9374.4639999999999</v>
      </c>
      <c r="V30" s="443">
        <v>-3986.7080000000001</v>
      </c>
      <c r="W30" s="443">
        <v>5387.7560000000003</v>
      </c>
    </row>
    <row r="31" spans="1:23" ht="21.6" x14ac:dyDescent="0.3">
      <c r="A31" s="132"/>
      <c r="B31" s="132"/>
      <c r="C31" s="132"/>
      <c r="D31" s="132"/>
      <c r="E31" s="132"/>
      <c r="I31" s="439" t="s">
        <v>3419</v>
      </c>
      <c r="J31" s="991" t="s">
        <v>3420</v>
      </c>
      <c r="K31" s="991"/>
      <c r="L31" s="440"/>
      <c r="M31" s="441" t="s">
        <v>3421</v>
      </c>
      <c r="R31" s="443"/>
      <c r="S31" s="443" t="s">
        <v>3422</v>
      </c>
      <c r="T31" s="443">
        <v>23</v>
      </c>
      <c r="U31" s="443">
        <v>0</v>
      </c>
      <c r="V31" s="443">
        <v>0</v>
      </c>
      <c r="W31" s="443">
        <v>0</v>
      </c>
    </row>
    <row r="32" spans="1:23" x14ac:dyDescent="0.3">
      <c r="A32" s="132"/>
      <c r="B32" s="132"/>
      <c r="C32" s="132"/>
      <c r="D32" s="132"/>
      <c r="E32" s="132"/>
      <c r="I32" s="439" t="s">
        <v>3423</v>
      </c>
      <c r="J32" s="991" t="s">
        <v>3424</v>
      </c>
      <c r="K32" s="991"/>
      <c r="L32" s="440"/>
      <c r="M32" s="441" t="s">
        <v>3425</v>
      </c>
      <c r="R32" s="443" t="s">
        <v>3426</v>
      </c>
      <c r="S32" s="443" t="s">
        <v>3427</v>
      </c>
      <c r="T32" s="443">
        <v>24</v>
      </c>
      <c r="U32" s="443">
        <v>83427.195999999996</v>
      </c>
      <c r="V32" s="443">
        <v>0</v>
      </c>
      <c r="W32" s="443">
        <v>83427.195999999996</v>
      </c>
    </row>
    <row r="33" spans="1:23" ht="26.4" x14ac:dyDescent="0.3">
      <c r="A33" s="132"/>
      <c r="B33" s="132"/>
      <c r="C33" s="132"/>
      <c r="D33" s="132"/>
      <c r="E33" s="132"/>
      <c r="I33" s="439" t="s">
        <v>3428</v>
      </c>
      <c r="J33" s="991" t="s">
        <v>3429</v>
      </c>
      <c r="K33" s="991"/>
      <c r="L33" s="440"/>
      <c r="M33" s="441" t="s">
        <v>3430</v>
      </c>
      <c r="R33" s="443" t="s">
        <v>3431</v>
      </c>
      <c r="S33" s="443" t="s">
        <v>3432</v>
      </c>
      <c r="T33" s="443">
        <v>25</v>
      </c>
      <c r="U33" s="443">
        <v>0</v>
      </c>
      <c r="V33" s="443">
        <v>0</v>
      </c>
      <c r="W33" s="443">
        <v>0</v>
      </c>
    </row>
    <row r="34" spans="1:23" ht="21.6" x14ac:dyDescent="0.3">
      <c r="A34" s="132"/>
      <c r="B34" s="132"/>
      <c r="C34" s="132"/>
      <c r="D34" s="132"/>
      <c r="E34" s="132"/>
      <c r="I34" s="439" t="s">
        <v>3433</v>
      </c>
      <c r="J34" s="991" t="s">
        <v>3434</v>
      </c>
      <c r="K34" s="991"/>
      <c r="L34" s="440"/>
      <c r="M34" s="441" t="s">
        <v>3435</v>
      </c>
      <c r="R34" s="443" t="s">
        <v>3436</v>
      </c>
      <c r="S34" s="443" t="s">
        <v>3437</v>
      </c>
      <c r="T34" s="443">
        <v>26</v>
      </c>
      <c r="U34" s="443">
        <v>470.86399999999998</v>
      </c>
      <c r="V34" s="443">
        <v>0</v>
      </c>
      <c r="W34" s="443">
        <v>470.86399999999998</v>
      </c>
    </row>
    <row r="35" spans="1:23" x14ac:dyDescent="0.3">
      <c r="A35" s="132"/>
      <c r="B35" s="132"/>
      <c r="C35" s="132"/>
      <c r="D35" s="132"/>
      <c r="E35" s="132"/>
      <c r="I35" s="439">
        <v>21</v>
      </c>
      <c r="J35" s="991" t="s">
        <v>3438</v>
      </c>
      <c r="K35" s="991"/>
      <c r="L35" s="440"/>
      <c r="M35" s="441" t="s">
        <v>3439</v>
      </c>
      <c r="R35" s="443"/>
      <c r="S35" s="443" t="s">
        <v>188</v>
      </c>
      <c r="T35" s="443">
        <v>27</v>
      </c>
      <c r="U35" s="443">
        <v>2857575.1809999999</v>
      </c>
      <c r="V35" s="443">
        <v>-7926.3379999999997</v>
      </c>
      <c r="W35" s="443">
        <v>2849648.844</v>
      </c>
    </row>
    <row r="36" spans="1:23" ht="20.399999999999999" x14ac:dyDescent="0.3">
      <c r="I36" s="439">
        <v>22</v>
      </c>
      <c r="J36" s="991" t="s">
        <v>3440</v>
      </c>
      <c r="K36" s="991"/>
      <c r="L36" s="440"/>
      <c r="M36" s="441" t="s">
        <v>3441</v>
      </c>
      <c r="R36" s="442" t="s">
        <v>3345</v>
      </c>
      <c r="S36" s="442" t="s">
        <v>3442</v>
      </c>
      <c r="T36" s="442" t="s">
        <v>61</v>
      </c>
      <c r="U36" s="442" t="s">
        <v>3443</v>
      </c>
      <c r="W36" s="435"/>
    </row>
    <row r="37" spans="1:23" ht="21.6" x14ac:dyDescent="0.3">
      <c r="I37" s="439">
        <v>23</v>
      </c>
      <c r="J37" s="1011" t="s">
        <v>3444</v>
      </c>
      <c r="K37" s="1011"/>
      <c r="L37" s="447"/>
      <c r="M37" s="441" t="s">
        <v>3445</v>
      </c>
      <c r="R37" s="443" t="s">
        <v>3354</v>
      </c>
      <c r="S37" s="443" t="s">
        <v>3446</v>
      </c>
      <c r="T37" s="443">
        <v>101</v>
      </c>
      <c r="U37" s="443">
        <v>0</v>
      </c>
      <c r="W37" s="435"/>
    </row>
    <row r="38" spans="1:23" x14ac:dyDescent="0.3">
      <c r="I38" s="439">
        <v>24</v>
      </c>
      <c r="J38" s="991" t="s">
        <v>3382</v>
      </c>
      <c r="K38" s="991"/>
      <c r="L38" s="440"/>
      <c r="M38" s="441"/>
      <c r="R38" s="443"/>
      <c r="S38" s="443" t="s">
        <v>3362</v>
      </c>
      <c r="T38" s="443">
        <v>102</v>
      </c>
      <c r="U38" s="443">
        <v>0</v>
      </c>
      <c r="W38" s="435"/>
    </row>
    <row r="39" spans="1:23" x14ac:dyDescent="0.3">
      <c r="I39" s="439">
        <v>25</v>
      </c>
      <c r="J39" s="1012" t="s">
        <v>3447</v>
      </c>
      <c r="K39" s="1013"/>
      <c r="L39" s="440"/>
      <c r="M39" s="441" t="s">
        <v>3439</v>
      </c>
      <c r="R39" s="443"/>
      <c r="S39" s="443" t="s">
        <v>3448</v>
      </c>
      <c r="T39" s="443">
        <v>103</v>
      </c>
      <c r="U39" s="443">
        <v>0</v>
      </c>
      <c r="W39" s="435"/>
    </row>
    <row r="40" spans="1:23" ht="31.8" x14ac:dyDescent="0.3">
      <c r="I40" s="439" t="s">
        <v>3449</v>
      </c>
      <c r="J40" s="991" t="s">
        <v>3450</v>
      </c>
      <c r="K40" s="991"/>
      <c r="L40" s="440"/>
      <c r="M40" s="441" t="s">
        <v>3451</v>
      </c>
      <c r="R40" s="443" t="s">
        <v>3358</v>
      </c>
      <c r="S40" s="443" t="s">
        <v>3452</v>
      </c>
      <c r="T40" s="443">
        <v>104</v>
      </c>
      <c r="U40" s="443">
        <v>2649224803</v>
      </c>
      <c r="W40" s="435"/>
    </row>
    <row r="41" spans="1:23" x14ac:dyDescent="0.3">
      <c r="I41" s="439" t="s">
        <v>3453</v>
      </c>
      <c r="J41" s="991" t="s">
        <v>3454</v>
      </c>
      <c r="K41" s="991"/>
      <c r="L41" s="440"/>
      <c r="M41" s="441" t="s">
        <v>3455</v>
      </c>
      <c r="R41" s="443"/>
      <c r="S41" s="443" t="s">
        <v>3362</v>
      </c>
      <c r="T41" s="443">
        <v>105</v>
      </c>
      <c r="U41" s="443">
        <v>2648598409</v>
      </c>
      <c r="W41" s="435"/>
    </row>
    <row r="42" spans="1:23" x14ac:dyDescent="0.3">
      <c r="I42" s="395">
        <v>26</v>
      </c>
      <c r="J42" s="991" t="s">
        <v>3456</v>
      </c>
      <c r="K42" s="991"/>
      <c r="L42" s="440"/>
      <c r="R42" s="443"/>
      <c r="S42" s="443" t="s">
        <v>3448</v>
      </c>
      <c r="T42" s="443">
        <v>106</v>
      </c>
      <c r="U42" s="443">
        <v>626394</v>
      </c>
      <c r="W42" s="435"/>
    </row>
    <row r="43" spans="1:23" ht="21.6" x14ac:dyDescent="0.3">
      <c r="I43" s="395" t="s">
        <v>3457</v>
      </c>
      <c r="J43" s="991" t="s">
        <v>3458</v>
      </c>
      <c r="K43" s="991"/>
      <c r="L43" s="440"/>
      <c r="M43" s="441"/>
      <c r="R43" s="443" t="s">
        <v>3368</v>
      </c>
      <c r="S43" s="443" t="s">
        <v>3459</v>
      </c>
      <c r="T43" s="443">
        <v>107</v>
      </c>
      <c r="U43" s="443">
        <v>0</v>
      </c>
      <c r="W43" s="435"/>
    </row>
    <row r="44" spans="1:23" ht="21.6" x14ac:dyDescent="0.3">
      <c r="I44" s="395"/>
      <c r="J44" s="991" t="s">
        <v>3460</v>
      </c>
      <c r="K44" s="991"/>
      <c r="L44" s="440"/>
      <c r="M44" s="441" t="s">
        <v>3461</v>
      </c>
      <c r="R44" s="443"/>
      <c r="S44" s="443" t="s">
        <v>3462</v>
      </c>
      <c r="T44" s="443">
        <v>108</v>
      </c>
      <c r="U44" s="443">
        <v>0</v>
      </c>
      <c r="W44" s="435"/>
    </row>
    <row r="45" spans="1:23" ht="31.8" x14ac:dyDescent="0.3">
      <c r="I45" s="395"/>
      <c r="J45" s="991" t="s">
        <v>3463</v>
      </c>
      <c r="K45" s="991"/>
      <c r="L45" s="440"/>
      <c r="M45" s="441" t="s">
        <v>3461</v>
      </c>
      <c r="R45" s="443"/>
      <c r="S45" s="443" t="s">
        <v>3464</v>
      </c>
      <c r="T45" s="443">
        <v>109</v>
      </c>
      <c r="U45" s="443">
        <v>0</v>
      </c>
      <c r="W45" s="435"/>
    </row>
    <row r="46" spans="1:23" x14ac:dyDescent="0.3">
      <c r="I46" s="395"/>
      <c r="J46" s="991" t="s">
        <v>3465</v>
      </c>
      <c r="K46" s="991"/>
      <c r="L46" s="440"/>
      <c r="M46" s="441" t="s">
        <v>3466</v>
      </c>
      <c r="R46" s="443" t="s">
        <v>3376</v>
      </c>
      <c r="S46" s="443" t="s">
        <v>3467</v>
      </c>
      <c r="T46" s="443">
        <v>110</v>
      </c>
      <c r="U46" s="443">
        <v>132597574</v>
      </c>
      <c r="W46" s="435"/>
    </row>
    <row r="47" spans="1:23" ht="21.6" x14ac:dyDescent="0.3">
      <c r="I47" s="395"/>
      <c r="J47" s="991" t="s">
        <v>3468</v>
      </c>
      <c r="K47" s="991"/>
      <c r="L47" s="440"/>
      <c r="M47" s="441" t="s">
        <v>3466</v>
      </c>
      <c r="R47" s="443" t="s">
        <v>3383</v>
      </c>
      <c r="S47" s="443" t="s">
        <v>3469</v>
      </c>
      <c r="T47" s="443">
        <v>111</v>
      </c>
      <c r="U47" s="443">
        <v>0</v>
      </c>
      <c r="W47" s="435"/>
    </row>
    <row r="48" spans="1:23" x14ac:dyDescent="0.3">
      <c r="I48" s="395" t="s">
        <v>3470</v>
      </c>
      <c r="J48" s="991" t="s">
        <v>3471</v>
      </c>
      <c r="K48" s="991"/>
      <c r="L48" s="440"/>
      <c r="M48" s="441" t="s">
        <v>3472</v>
      </c>
      <c r="R48" s="443" t="s">
        <v>3392</v>
      </c>
      <c r="S48" s="443" t="s">
        <v>3473</v>
      </c>
      <c r="T48" s="443">
        <v>112</v>
      </c>
      <c r="U48" s="443">
        <v>0</v>
      </c>
      <c r="W48" s="435"/>
    </row>
    <row r="49" spans="9:23" ht="21.6" x14ac:dyDescent="0.3">
      <c r="I49" s="395"/>
      <c r="J49" s="991" t="s">
        <v>3474</v>
      </c>
      <c r="K49" s="991"/>
      <c r="L49" s="440"/>
      <c r="M49" s="441" t="s">
        <v>3472</v>
      </c>
      <c r="R49" s="443"/>
      <c r="S49" s="443" t="s">
        <v>3475</v>
      </c>
      <c r="T49" s="443">
        <v>113</v>
      </c>
      <c r="U49" s="443">
        <v>0</v>
      </c>
      <c r="W49" s="435"/>
    </row>
    <row r="50" spans="9:23" x14ac:dyDescent="0.3">
      <c r="I50" s="439">
        <v>27</v>
      </c>
      <c r="J50" s="991" t="s">
        <v>3476</v>
      </c>
      <c r="K50" s="991"/>
      <c r="L50" s="440"/>
      <c r="M50" s="441" t="s">
        <v>3477</v>
      </c>
      <c r="R50" s="443"/>
      <c r="S50" s="443" t="s">
        <v>3478</v>
      </c>
      <c r="T50" s="443">
        <v>114</v>
      </c>
      <c r="U50" s="443">
        <v>0</v>
      </c>
      <c r="W50" s="435"/>
    </row>
    <row r="51" spans="9:23" x14ac:dyDescent="0.3">
      <c r="I51" s="439">
        <v>28</v>
      </c>
      <c r="J51" s="1008" t="s">
        <v>3479</v>
      </c>
      <c r="K51" s="1008"/>
      <c r="L51" s="444">
        <f>+L18+L40</f>
        <v>-2.6488350000000001</v>
      </c>
      <c r="M51" s="441" t="s">
        <v>3480</v>
      </c>
      <c r="R51" s="443"/>
      <c r="S51" s="443" t="s">
        <v>3481</v>
      </c>
      <c r="T51" s="443">
        <v>115</v>
      </c>
      <c r="U51" s="443">
        <v>0</v>
      </c>
      <c r="W51" s="435"/>
    </row>
    <row r="52" spans="9:23" x14ac:dyDescent="0.3">
      <c r="I52" s="439">
        <v>29</v>
      </c>
      <c r="J52" s="1008" t="s">
        <v>3482</v>
      </c>
      <c r="K52" s="1008"/>
      <c r="L52" s="444">
        <f>+L51+L15</f>
        <v>66310.349164999992</v>
      </c>
      <c r="M52" s="441" t="s">
        <v>3483</v>
      </c>
      <c r="R52" s="443" t="s">
        <v>3396</v>
      </c>
      <c r="S52" s="443" t="s">
        <v>3484</v>
      </c>
      <c r="T52" s="443">
        <v>116</v>
      </c>
      <c r="U52" s="443">
        <v>0</v>
      </c>
      <c r="W52" s="435"/>
    </row>
    <row r="53" spans="9:23" x14ac:dyDescent="0.3">
      <c r="I53" s="1009" t="s">
        <v>3485</v>
      </c>
      <c r="J53" s="1010"/>
      <c r="K53" s="1010"/>
      <c r="L53" s="1010"/>
      <c r="M53" s="1010"/>
      <c r="R53" s="443" t="s">
        <v>3403</v>
      </c>
      <c r="S53" s="443" t="s">
        <v>3486</v>
      </c>
      <c r="T53" s="443">
        <v>117</v>
      </c>
      <c r="U53" s="443">
        <v>62210998</v>
      </c>
      <c r="W53" s="435"/>
    </row>
    <row r="54" spans="9:23" ht="21.6" x14ac:dyDescent="0.3">
      <c r="I54" s="439">
        <v>30</v>
      </c>
      <c r="J54" s="991" t="s">
        <v>3339</v>
      </c>
      <c r="K54" s="991"/>
      <c r="L54" s="445"/>
      <c r="M54" s="441" t="s">
        <v>3487</v>
      </c>
      <c r="R54" s="443"/>
      <c r="S54" s="446" t="s">
        <v>3488</v>
      </c>
      <c r="T54" s="446">
        <v>118</v>
      </c>
      <c r="U54" s="446">
        <v>62210998</v>
      </c>
      <c r="W54" s="435"/>
    </row>
    <row r="55" spans="9:23" x14ac:dyDescent="0.3">
      <c r="I55" s="395">
        <v>31</v>
      </c>
      <c r="J55" s="991" t="s">
        <v>3489</v>
      </c>
      <c r="K55" s="991"/>
      <c r="L55" s="445"/>
      <c r="M55" s="441"/>
      <c r="R55" s="443"/>
      <c r="S55" s="443" t="s">
        <v>3490</v>
      </c>
      <c r="T55" s="443">
        <v>119</v>
      </c>
      <c r="U55" s="443">
        <v>0</v>
      </c>
      <c r="W55" s="435"/>
    </row>
    <row r="56" spans="9:23" x14ac:dyDescent="0.3">
      <c r="I56" s="439">
        <v>32</v>
      </c>
      <c r="J56" s="1011" t="s">
        <v>3491</v>
      </c>
      <c r="K56" s="1011"/>
      <c r="L56" s="448"/>
      <c r="M56" s="441"/>
      <c r="R56" s="443" t="s">
        <v>3409</v>
      </c>
      <c r="S56" s="443" t="s">
        <v>3492</v>
      </c>
      <c r="T56" s="443">
        <v>120</v>
      </c>
      <c r="U56" s="443">
        <v>0</v>
      </c>
      <c r="W56" s="435"/>
    </row>
    <row r="57" spans="9:23" ht="21.6" x14ac:dyDescent="0.3">
      <c r="I57" s="439">
        <v>33</v>
      </c>
      <c r="J57" s="991" t="s">
        <v>3493</v>
      </c>
      <c r="K57" s="991"/>
      <c r="L57" s="445"/>
      <c r="M57" s="441" t="s">
        <v>3494</v>
      </c>
      <c r="R57" s="443" t="s">
        <v>3417</v>
      </c>
      <c r="S57" s="443" t="s">
        <v>3495</v>
      </c>
      <c r="T57" s="443">
        <v>121</v>
      </c>
      <c r="U57" s="443">
        <v>4102000</v>
      </c>
      <c r="W57" s="435"/>
    </row>
    <row r="58" spans="9:23" ht="21.6" x14ac:dyDescent="0.3">
      <c r="I58" s="439"/>
      <c r="J58" s="991" t="s">
        <v>3496</v>
      </c>
      <c r="K58" s="991"/>
      <c r="L58" s="445"/>
      <c r="M58" s="441" t="s">
        <v>3494</v>
      </c>
      <c r="R58" s="443"/>
      <c r="S58" s="446" t="s">
        <v>3497</v>
      </c>
      <c r="T58" s="446">
        <v>122</v>
      </c>
      <c r="U58" s="446">
        <v>4102000</v>
      </c>
      <c r="W58" s="435"/>
    </row>
    <row r="59" spans="9:23" ht="21.6" x14ac:dyDescent="0.3">
      <c r="I59" s="439">
        <v>34</v>
      </c>
      <c r="J59" s="991" t="s">
        <v>3498</v>
      </c>
      <c r="K59" s="991"/>
      <c r="L59" s="445"/>
      <c r="M59" s="441" t="s">
        <v>3499</v>
      </c>
      <c r="R59" s="443"/>
      <c r="S59" s="443" t="s">
        <v>3500</v>
      </c>
      <c r="T59" s="443">
        <v>123</v>
      </c>
      <c r="U59" s="443">
        <v>0</v>
      </c>
      <c r="W59" s="435"/>
    </row>
    <row r="60" spans="9:23" ht="21.6" x14ac:dyDescent="0.3">
      <c r="I60" s="439">
        <v>35</v>
      </c>
      <c r="J60" s="991" t="s">
        <v>3501</v>
      </c>
      <c r="K60" s="991"/>
      <c r="L60" s="445"/>
      <c r="M60" s="441" t="s">
        <v>3494</v>
      </c>
      <c r="R60" s="443"/>
      <c r="S60" s="443" t="s">
        <v>3502</v>
      </c>
      <c r="T60" s="443">
        <v>124</v>
      </c>
      <c r="U60" s="443">
        <v>0</v>
      </c>
      <c r="W60" s="435"/>
    </row>
    <row r="61" spans="9:23" ht="21.6" x14ac:dyDescent="0.3">
      <c r="I61" s="439">
        <v>36</v>
      </c>
      <c r="J61" s="1008" t="s">
        <v>3503</v>
      </c>
      <c r="K61" s="1008"/>
      <c r="L61" s="444">
        <f>SUM(L54,L57:L59)</f>
        <v>0</v>
      </c>
      <c r="M61" s="441" t="s">
        <v>3504</v>
      </c>
      <c r="R61" s="443" t="s">
        <v>3426</v>
      </c>
      <c r="S61" s="443" t="s">
        <v>3505</v>
      </c>
      <c r="T61" s="443">
        <v>125</v>
      </c>
      <c r="U61" s="443">
        <v>0</v>
      </c>
      <c r="W61" s="435"/>
    </row>
    <row r="62" spans="9:23" x14ac:dyDescent="0.3">
      <c r="I62" s="1009" t="s">
        <v>3506</v>
      </c>
      <c r="J62" s="1010"/>
      <c r="K62" s="1010"/>
      <c r="L62" s="1010"/>
      <c r="M62" s="1010"/>
      <c r="R62" s="443" t="s">
        <v>3431</v>
      </c>
      <c r="S62" s="443" t="s">
        <v>3507</v>
      </c>
      <c r="T62" s="443">
        <v>126</v>
      </c>
      <c r="U62" s="443">
        <v>14</v>
      </c>
      <c r="W62" s="435"/>
    </row>
    <row r="63" spans="9:23" x14ac:dyDescent="0.3">
      <c r="I63" s="439">
        <v>37</v>
      </c>
      <c r="J63" s="991" t="s">
        <v>3508</v>
      </c>
      <c r="K63" s="991"/>
      <c r="L63" s="445"/>
      <c r="M63" s="441" t="s">
        <v>3509</v>
      </c>
      <c r="R63" s="443" t="s">
        <v>3436</v>
      </c>
      <c r="S63" s="443" t="s">
        <v>3510</v>
      </c>
      <c r="T63" s="443">
        <v>127</v>
      </c>
      <c r="U63" s="443">
        <v>0</v>
      </c>
      <c r="W63" s="435"/>
    </row>
    <row r="64" spans="9:23" x14ac:dyDescent="0.3">
      <c r="I64" s="439">
        <v>38</v>
      </c>
      <c r="J64" s="1012" t="s">
        <v>3511</v>
      </c>
      <c r="K64" s="1013"/>
      <c r="L64" s="445"/>
      <c r="M64" s="441" t="s">
        <v>3512</v>
      </c>
      <c r="R64" s="443"/>
      <c r="S64" s="443" t="s">
        <v>3513</v>
      </c>
      <c r="T64" s="443">
        <v>128</v>
      </c>
      <c r="U64" s="443">
        <v>0</v>
      </c>
      <c r="W64" s="435"/>
    </row>
    <row r="65" spans="9:23" ht="21.6" x14ac:dyDescent="0.3">
      <c r="I65" s="439">
        <v>39</v>
      </c>
      <c r="J65" s="991" t="s">
        <v>3514</v>
      </c>
      <c r="K65" s="991"/>
      <c r="L65" s="445"/>
      <c r="M65" s="441" t="s">
        <v>3515</v>
      </c>
      <c r="R65" s="443"/>
      <c r="S65" s="443" t="s">
        <v>3516</v>
      </c>
      <c r="T65" s="443">
        <v>129</v>
      </c>
      <c r="U65" s="443">
        <v>0</v>
      </c>
      <c r="W65" s="435"/>
    </row>
    <row r="66" spans="9:23" x14ac:dyDescent="0.3">
      <c r="I66" s="439">
        <v>40</v>
      </c>
      <c r="J66" s="991" t="s">
        <v>3517</v>
      </c>
      <c r="K66" s="991"/>
      <c r="L66" s="445"/>
      <c r="M66" s="441" t="s">
        <v>3518</v>
      </c>
      <c r="R66" s="443"/>
      <c r="S66" s="443" t="s">
        <v>3519</v>
      </c>
      <c r="T66" s="443">
        <v>130</v>
      </c>
      <c r="U66" s="443">
        <v>0</v>
      </c>
      <c r="W66" s="435"/>
    </row>
    <row r="67" spans="9:23" ht="31.8" x14ac:dyDescent="0.3">
      <c r="I67" s="439">
        <v>41</v>
      </c>
      <c r="J67" s="991" t="s">
        <v>3520</v>
      </c>
      <c r="K67" s="991"/>
      <c r="L67" s="445"/>
      <c r="M67" s="441"/>
      <c r="R67" s="443" t="s">
        <v>3521</v>
      </c>
      <c r="S67" s="446" t="s">
        <v>3522</v>
      </c>
      <c r="T67" s="446">
        <v>131</v>
      </c>
      <c r="U67" s="446">
        <v>-10800</v>
      </c>
      <c r="W67" s="435"/>
    </row>
    <row r="68" spans="9:23" ht="39.6" x14ac:dyDescent="0.3">
      <c r="I68" s="439" t="s">
        <v>3523</v>
      </c>
      <c r="J68" s="991" t="s">
        <v>3524</v>
      </c>
      <c r="K68" s="991"/>
      <c r="L68" s="445"/>
      <c r="M68" s="441" t="s">
        <v>3525</v>
      </c>
      <c r="R68" s="443" t="s">
        <v>3526</v>
      </c>
      <c r="S68" s="443" t="s">
        <v>3527</v>
      </c>
      <c r="T68" s="443">
        <v>132</v>
      </c>
      <c r="U68" s="443">
        <v>1524254</v>
      </c>
      <c r="W68" s="435"/>
    </row>
    <row r="69" spans="9:23" x14ac:dyDescent="0.3">
      <c r="I69" s="449"/>
      <c r="J69" s="991" t="s">
        <v>3528</v>
      </c>
      <c r="K69" s="991"/>
      <c r="L69" s="445"/>
      <c r="M69" s="441"/>
      <c r="R69" s="443"/>
      <c r="S69" s="443" t="s">
        <v>3529</v>
      </c>
      <c r="T69" s="443">
        <v>133</v>
      </c>
      <c r="U69" s="443">
        <v>2849648844</v>
      </c>
      <c r="W69" s="435"/>
    </row>
    <row r="70" spans="9:23" x14ac:dyDescent="0.3">
      <c r="I70" s="439" t="s">
        <v>3530</v>
      </c>
      <c r="J70" s="991" t="s">
        <v>3531</v>
      </c>
      <c r="K70" s="991"/>
      <c r="L70" s="445"/>
      <c r="M70" s="441" t="s">
        <v>3532</v>
      </c>
    </row>
    <row r="71" spans="9:23" x14ac:dyDescent="0.3">
      <c r="I71" s="449"/>
      <c r="J71" s="991" t="s">
        <v>3533</v>
      </c>
      <c r="K71" s="991"/>
      <c r="L71" s="445"/>
      <c r="M71" s="441"/>
    </row>
    <row r="72" spans="9:23" x14ac:dyDescent="0.3">
      <c r="I72" s="439" t="s">
        <v>3534</v>
      </c>
      <c r="J72" s="991" t="s">
        <v>3535</v>
      </c>
      <c r="K72" s="991"/>
      <c r="L72" s="445"/>
      <c r="M72" s="441" t="s">
        <v>3536</v>
      </c>
    </row>
    <row r="73" spans="9:23" x14ac:dyDescent="0.3">
      <c r="I73" s="439"/>
      <c r="J73" s="991" t="s">
        <v>3537</v>
      </c>
      <c r="K73" s="991"/>
      <c r="L73" s="445"/>
      <c r="M73" s="441" t="s">
        <v>3461</v>
      </c>
    </row>
    <row r="74" spans="9:23" x14ac:dyDescent="0.3">
      <c r="I74" s="439"/>
      <c r="J74" s="991" t="s">
        <v>3538</v>
      </c>
      <c r="K74" s="991"/>
      <c r="L74" s="445"/>
      <c r="M74" s="441" t="s">
        <v>3466</v>
      </c>
    </row>
    <row r="75" spans="9:23" x14ac:dyDescent="0.3">
      <c r="I75" s="439"/>
      <c r="J75" s="991" t="s">
        <v>3539</v>
      </c>
      <c r="K75" s="991"/>
      <c r="L75" s="445"/>
      <c r="M75" s="441" t="s">
        <v>3472</v>
      </c>
    </row>
    <row r="76" spans="9:23" x14ac:dyDescent="0.3">
      <c r="I76" s="439">
        <v>43</v>
      </c>
      <c r="J76" s="1008" t="s">
        <v>3540</v>
      </c>
      <c r="K76" s="1008"/>
      <c r="L76" s="444">
        <f>SUM(L63:L68,L70,L72)</f>
        <v>0</v>
      </c>
      <c r="M76" s="441" t="s">
        <v>3541</v>
      </c>
    </row>
    <row r="77" spans="9:23" x14ac:dyDescent="0.3">
      <c r="I77" s="439">
        <v>44</v>
      </c>
      <c r="J77" s="1008" t="s">
        <v>3542</v>
      </c>
      <c r="K77" s="1008"/>
      <c r="L77" s="444">
        <f>+L61+L76</f>
        <v>0</v>
      </c>
      <c r="M77" s="441" t="s">
        <v>3543</v>
      </c>
    </row>
    <row r="78" spans="9:23" x14ac:dyDescent="0.3">
      <c r="I78" s="439">
        <v>45</v>
      </c>
      <c r="J78" s="1008" t="s">
        <v>3544</v>
      </c>
      <c r="K78" s="1008"/>
      <c r="L78" s="444">
        <f>+L52+L77</f>
        <v>66310.349164999992</v>
      </c>
      <c r="M78" s="441" t="s">
        <v>3545</v>
      </c>
    </row>
    <row r="79" spans="9:23" x14ac:dyDescent="0.3">
      <c r="I79" s="1009" t="s">
        <v>3546</v>
      </c>
      <c r="J79" s="1010"/>
      <c r="K79" s="1010"/>
      <c r="L79" s="1010"/>
      <c r="M79" s="1010"/>
    </row>
    <row r="80" spans="9:23" x14ac:dyDescent="0.3">
      <c r="I80" s="395">
        <v>46</v>
      </c>
      <c r="J80" s="991" t="s">
        <v>3339</v>
      </c>
      <c r="K80" s="991"/>
      <c r="L80" s="445"/>
      <c r="M80" s="441" t="s">
        <v>3547</v>
      </c>
    </row>
    <row r="81" spans="9:13" x14ac:dyDescent="0.3">
      <c r="I81" s="395">
        <v>47</v>
      </c>
      <c r="J81" s="991" t="s">
        <v>3548</v>
      </c>
      <c r="K81" s="991"/>
      <c r="L81" s="445"/>
      <c r="M81" s="441" t="s">
        <v>3549</v>
      </c>
    </row>
    <row r="82" spans="9:13" x14ac:dyDescent="0.3">
      <c r="I82" s="395">
        <v>48</v>
      </c>
      <c r="J82" s="991" t="s">
        <v>3550</v>
      </c>
      <c r="K82" s="991"/>
      <c r="L82" s="445"/>
      <c r="M82" s="441" t="s">
        <v>3551</v>
      </c>
    </row>
    <row r="83" spans="9:13" x14ac:dyDescent="0.3">
      <c r="I83" s="395">
        <v>49</v>
      </c>
      <c r="J83" s="991" t="s">
        <v>3501</v>
      </c>
      <c r="K83" s="991"/>
      <c r="L83" s="445"/>
      <c r="M83" s="441" t="s">
        <v>3549</v>
      </c>
    </row>
    <row r="84" spans="9:13" x14ac:dyDescent="0.3">
      <c r="I84" s="395">
        <v>50</v>
      </c>
      <c r="J84" s="991" t="s">
        <v>3552</v>
      </c>
      <c r="K84" s="991"/>
      <c r="L84" s="445"/>
      <c r="M84" s="441" t="s">
        <v>3553</v>
      </c>
    </row>
    <row r="85" spans="9:13" x14ac:dyDescent="0.3">
      <c r="I85" s="395">
        <v>51</v>
      </c>
      <c r="J85" s="1008" t="s">
        <v>3554</v>
      </c>
      <c r="K85" s="1008"/>
      <c r="L85" s="444">
        <f>SUM(L80:L82,L84)</f>
        <v>0</v>
      </c>
      <c r="M85" s="441"/>
    </row>
    <row r="86" spans="9:13" x14ac:dyDescent="0.3">
      <c r="I86" s="1014" t="s">
        <v>3555</v>
      </c>
      <c r="J86" s="1015"/>
      <c r="K86" s="1015"/>
      <c r="L86" s="1015"/>
      <c r="M86" s="1015"/>
    </row>
    <row r="87" spans="9:13" x14ac:dyDescent="0.3">
      <c r="I87" s="395">
        <v>52</v>
      </c>
      <c r="J87" s="1012" t="s">
        <v>3556</v>
      </c>
      <c r="K87" s="1013"/>
      <c r="L87" s="450"/>
      <c r="M87" s="441" t="s">
        <v>3557</v>
      </c>
    </row>
    <row r="88" spans="9:13" x14ac:dyDescent="0.3">
      <c r="I88" s="395">
        <v>53</v>
      </c>
      <c r="J88" s="1012" t="s">
        <v>3558</v>
      </c>
      <c r="K88" s="1013"/>
      <c r="L88" s="450"/>
      <c r="M88" s="441" t="s">
        <v>3559</v>
      </c>
    </row>
    <row r="89" spans="9:13" x14ac:dyDescent="0.3">
      <c r="I89" s="395">
        <v>54</v>
      </c>
      <c r="J89" s="1024" t="s">
        <v>3560</v>
      </c>
      <c r="K89" s="1025"/>
      <c r="L89" s="451"/>
      <c r="M89" s="441" t="s">
        <v>3561</v>
      </c>
    </row>
    <row r="90" spans="9:13" x14ac:dyDescent="0.3">
      <c r="I90" s="439" t="s">
        <v>3562</v>
      </c>
      <c r="J90" s="1012" t="s">
        <v>3563</v>
      </c>
      <c r="K90" s="1013"/>
      <c r="L90" s="450"/>
      <c r="M90" s="441"/>
    </row>
    <row r="91" spans="9:13" x14ac:dyDescent="0.3">
      <c r="I91" s="439" t="s">
        <v>3564</v>
      </c>
      <c r="J91" s="1012" t="s">
        <v>3565</v>
      </c>
      <c r="K91" s="1013"/>
      <c r="L91" s="450"/>
      <c r="M91" s="441"/>
    </row>
    <row r="92" spans="9:13" x14ac:dyDescent="0.3">
      <c r="I92" s="395">
        <v>55</v>
      </c>
      <c r="J92" s="1012" t="s">
        <v>3566</v>
      </c>
      <c r="K92" s="1013"/>
      <c r="L92" s="450"/>
      <c r="M92" s="441" t="s">
        <v>3567</v>
      </c>
    </row>
    <row r="93" spans="9:13" x14ac:dyDescent="0.3">
      <c r="I93" s="395">
        <v>56</v>
      </c>
      <c r="J93" s="1012" t="s">
        <v>3568</v>
      </c>
      <c r="K93" s="1013"/>
      <c r="L93" s="450"/>
      <c r="M93" s="441"/>
    </row>
    <row r="94" spans="9:13" ht="39.6" x14ac:dyDescent="0.3">
      <c r="I94" s="439" t="s">
        <v>3569</v>
      </c>
      <c r="J94" s="1012" t="s">
        <v>3570</v>
      </c>
      <c r="K94" s="1013"/>
      <c r="L94" s="450"/>
      <c r="M94" s="441" t="s">
        <v>3525</v>
      </c>
    </row>
    <row r="95" spans="9:13" x14ac:dyDescent="0.3">
      <c r="I95" s="439"/>
      <c r="J95" s="1012" t="s">
        <v>3528</v>
      </c>
      <c r="K95" s="1013"/>
      <c r="L95" s="450"/>
      <c r="M95" s="441"/>
    </row>
    <row r="96" spans="9:13" ht="26.4" x14ac:dyDescent="0.3">
      <c r="I96" s="439" t="s">
        <v>3571</v>
      </c>
      <c r="J96" s="1012" t="s">
        <v>3572</v>
      </c>
      <c r="K96" s="1013"/>
      <c r="L96" s="450"/>
      <c r="M96" s="441" t="s">
        <v>3573</v>
      </c>
    </row>
    <row r="97" spans="9:13" x14ac:dyDescent="0.3">
      <c r="I97" s="439"/>
      <c r="J97" s="1012" t="s">
        <v>3574</v>
      </c>
      <c r="K97" s="1013"/>
      <c r="L97" s="450"/>
      <c r="M97" s="441"/>
    </row>
    <row r="98" spans="9:13" x14ac:dyDescent="0.3">
      <c r="I98" s="439" t="s">
        <v>3575</v>
      </c>
      <c r="J98" s="1022" t="s">
        <v>3576</v>
      </c>
      <c r="K98" s="1023"/>
      <c r="L98" s="452"/>
      <c r="M98" s="453" t="s">
        <v>3536</v>
      </c>
    </row>
    <row r="99" spans="9:13" x14ac:dyDescent="0.3">
      <c r="I99" s="454"/>
      <c r="J99" s="1022" t="s">
        <v>3537</v>
      </c>
      <c r="K99" s="1023"/>
      <c r="L99" s="452"/>
      <c r="M99" s="455" t="s">
        <v>3461</v>
      </c>
    </row>
    <row r="100" spans="9:13" x14ac:dyDescent="0.3">
      <c r="I100" s="454"/>
      <c r="J100" s="1022" t="s">
        <v>3538</v>
      </c>
      <c r="K100" s="1023"/>
      <c r="L100" s="452"/>
      <c r="M100" s="453" t="s">
        <v>3466</v>
      </c>
    </row>
    <row r="101" spans="9:13" x14ac:dyDescent="0.3">
      <c r="I101" s="454"/>
      <c r="J101" s="1022" t="s">
        <v>3539</v>
      </c>
      <c r="K101" s="1023"/>
      <c r="L101" s="452"/>
      <c r="M101" s="453" t="s">
        <v>3472</v>
      </c>
    </row>
    <row r="102" spans="9:13" x14ac:dyDescent="0.3">
      <c r="I102" s="395">
        <v>57</v>
      </c>
      <c r="J102" s="1016" t="s">
        <v>3577</v>
      </c>
      <c r="K102" s="1017"/>
      <c r="L102" s="444">
        <f>SUM(L87:L89,L92,L93,L94,L96,L98)</f>
        <v>0</v>
      </c>
      <c r="M102" s="453" t="s">
        <v>3578</v>
      </c>
    </row>
    <row r="103" spans="9:13" x14ac:dyDescent="0.3">
      <c r="I103" s="395">
        <v>58</v>
      </c>
      <c r="J103" s="1016" t="s">
        <v>3579</v>
      </c>
      <c r="K103" s="1017"/>
      <c r="L103" s="444">
        <f>+L85+L102</f>
        <v>0</v>
      </c>
      <c r="M103" s="453" t="s">
        <v>3580</v>
      </c>
    </row>
    <row r="104" spans="9:13" ht="15" thickBot="1" x14ac:dyDescent="0.35">
      <c r="I104" s="396">
        <v>59</v>
      </c>
      <c r="J104" s="1018" t="s">
        <v>3581</v>
      </c>
      <c r="K104" s="1019"/>
      <c r="L104" s="456">
        <f>+L78+L103</f>
        <v>66310.349164999992</v>
      </c>
      <c r="M104" s="457" t="s">
        <v>3582</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C30" sqref="C30"/>
    </sheetView>
  </sheetViews>
  <sheetFormatPr defaultRowHeight="14.4" x14ac:dyDescent="0.3"/>
  <cols>
    <col min="1" max="1" width="27.6640625" customWidth="1"/>
    <col min="2" max="2" width="50.44140625" customWidth="1"/>
    <col min="3" max="3" width="27.33203125" customWidth="1"/>
    <col min="4" max="4" width="17.44140625" customWidth="1"/>
    <col min="5" max="5" width="17.88671875" customWidth="1"/>
  </cols>
  <sheetData>
    <row r="1" spans="1:5" x14ac:dyDescent="0.3">
      <c r="A1" s="297" t="s">
        <v>2999</v>
      </c>
      <c r="B1" s="288"/>
      <c r="C1" s="259"/>
      <c r="D1" s="260"/>
    </row>
    <row r="2" spans="1:5" x14ac:dyDescent="0.3">
      <c r="A2" s="298" t="s">
        <v>3153</v>
      </c>
      <c r="B2" s="299"/>
      <c r="C2" s="256"/>
      <c r="D2" s="279"/>
    </row>
    <row r="3" spans="1:5" x14ac:dyDescent="0.3">
      <c r="A3" s="1030"/>
      <c r="B3" s="1031"/>
      <c r="C3" s="1031"/>
      <c r="D3" s="1032"/>
    </row>
    <row r="4" spans="1:5" ht="31.5" customHeight="1" x14ac:dyDescent="0.3">
      <c r="A4" s="1033" t="s">
        <v>3238</v>
      </c>
      <c r="B4" s="1034"/>
      <c r="C4" s="1035"/>
      <c r="D4" s="625" t="s">
        <v>3181</v>
      </c>
    </row>
    <row r="5" spans="1:5" ht="21" customHeight="1" thickBot="1" x14ac:dyDescent="0.35">
      <c r="A5" s="626"/>
      <c r="B5" s="627"/>
      <c r="C5" s="653"/>
      <c r="D5" s="638"/>
    </row>
    <row r="6" spans="1:5" ht="15" thickBot="1" x14ac:dyDescent="0.35">
      <c r="A6" s="266" t="s">
        <v>3062</v>
      </c>
      <c r="B6" s="267"/>
      <c r="C6" s="397">
        <f>+Obsah!$C$4</f>
        <v>43830</v>
      </c>
      <c r="D6" s="74"/>
      <c r="E6" s="494" t="s">
        <v>3610</v>
      </c>
    </row>
    <row r="7" spans="1:5" ht="16.5" customHeight="1" thickBot="1" x14ac:dyDescent="0.35">
      <c r="A7" s="900" t="s">
        <v>3239</v>
      </c>
      <c r="B7" s="1036"/>
      <c r="C7" s="1037"/>
      <c r="D7" s="326" t="s">
        <v>45</v>
      </c>
    </row>
    <row r="8" spans="1:5" s="91" customFormat="1" x14ac:dyDescent="0.3">
      <c r="A8" s="1038" t="s">
        <v>3053</v>
      </c>
      <c r="B8" s="18" t="s">
        <v>836</v>
      </c>
      <c r="C8" s="462">
        <v>8.5959800000000008</v>
      </c>
      <c r="D8" s="1040" t="s">
        <v>2973</v>
      </c>
    </row>
    <row r="9" spans="1:5" s="91" customFormat="1" x14ac:dyDescent="0.3">
      <c r="A9" s="1027"/>
      <c r="B9" s="1" t="s">
        <v>857</v>
      </c>
      <c r="C9" s="463"/>
      <c r="D9" s="1028"/>
    </row>
    <row r="10" spans="1:5" s="91" customFormat="1" x14ac:dyDescent="0.3">
      <c r="A10" s="1027"/>
      <c r="B10" s="1" t="s">
        <v>856</v>
      </c>
      <c r="C10" s="463"/>
      <c r="D10" s="1028"/>
    </row>
    <row r="11" spans="1:5" s="91" customFormat="1" x14ac:dyDescent="0.3">
      <c r="A11" s="1027"/>
      <c r="B11" s="1" t="s">
        <v>855</v>
      </c>
      <c r="C11" s="463"/>
      <c r="D11" s="1028"/>
    </row>
    <row r="12" spans="1:5" s="91" customFormat="1" x14ac:dyDescent="0.3">
      <c r="A12" s="1027"/>
      <c r="B12" s="1" t="s">
        <v>854</v>
      </c>
      <c r="C12" s="463"/>
      <c r="D12" s="1028"/>
    </row>
    <row r="13" spans="1:5" s="91" customFormat="1" x14ac:dyDescent="0.3">
      <c r="A13" s="1027"/>
      <c r="B13" s="1" t="s">
        <v>835</v>
      </c>
      <c r="C13" s="462">
        <v>11178.1398285049</v>
      </c>
      <c r="D13" s="1028"/>
    </row>
    <row r="14" spans="1:5" s="91" customFormat="1" x14ac:dyDescent="0.3">
      <c r="A14" s="1027"/>
      <c r="B14" s="1" t="s">
        <v>834</v>
      </c>
      <c r="C14" s="462">
        <v>2.5670272000000001</v>
      </c>
      <c r="D14" s="1028"/>
    </row>
    <row r="15" spans="1:5" s="91" customFormat="1" x14ac:dyDescent="0.3">
      <c r="A15" s="1027"/>
      <c r="B15" s="1" t="s">
        <v>833</v>
      </c>
      <c r="C15" s="462"/>
      <c r="D15" s="1028"/>
    </row>
    <row r="16" spans="1:5" s="91" customFormat="1" x14ac:dyDescent="0.3">
      <c r="A16" s="1027"/>
      <c r="B16" s="1" t="s">
        <v>853</v>
      </c>
      <c r="C16" s="462"/>
      <c r="D16" s="1028"/>
    </row>
    <row r="17" spans="1:4" s="91" customFormat="1" x14ac:dyDescent="0.3">
      <c r="A17" s="1027"/>
      <c r="B17" s="1" t="s">
        <v>852</v>
      </c>
      <c r="C17" s="462"/>
      <c r="D17" s="1028"/>
    </row>
    <row r="18" spans="1:4" s="91" customFormat="1" x14ac:dyDescent="0.3">
      <c r="A18" s="1027"/>
      <c r="B18" s="1" t="s">
        <v>851</v>
      </c>
      <c r="C18" s="462"/>
      <c r="D18" s="1028"/>
    </row>
    <row r="19" spans="1:4" s="91" customFormat="1" x14ac:dyDescent="0.3">
      <c r="A19" s="1027"/>
      <c r="B19" s="1" t="s">
        <v>850</v>
      </c>
      <c r="C19" s="462"/>
      <c r="D19" s="1028"/>
    </row>
    <row r="20" spans="1:4" s="91" customFormat="1" x14ac:dyDescent="0.3">
      <c r="A20" s="1027"/>
      <c r="B20" s="1" t="s">
        <v>831</v>
      </c>
      <c r="C20" s="462"/>
      <c r="D20" s="1028"/>
    </row>
    <row r="21" spans="1:4" s="91" customFormat="1" ht="26.4" x14ac:dyDescent="0.3">
      <c r="A21" s="1027"/>
      <c r="B21" s="1" t="s">
        <v>849</v>
      </c>
      <c r="C21" s="462"/>
      <c r="D21" s="1028"/>
    </row>
    <row r="22" spans="1:4" s="91" customFormat="1" ht="26.4" x14ac:dyDescent="0.3">
      <c r="A22" s="1027"/>
      <c r="B22" s="1" t="s">
        <v>848</v>
      </c>
      <c r="C22" s="462"/>
      <c r="D22" s="1028"/>
    </row>
    <row r="23" spans="1:4" s="91" customFormat="1" x14ac:dyDescent="0.3">
      <c r="A23" s="1027"/>
      <c r="B23" s="1" t="s">
        <v>832</v>
      </c>
      <c r="C23" s="462"/>
      <c r="D23" s="1028"/>
    </row>
    <row r="24" spans="1:4" s="91" customFormat="1" ht="15" thickBot="1" x14ac:dyDescent="0.35">
      <c r="A24" s="1039"/>
      <c r="B24" s="268" t="s">
        <v>847</v>
      </c>
      <c r="C24" s="498">
        <v>431.02047679999998</v>
      </c>
      <c r="D24" s="1028"/>
    </row>
    <row r="25" spans="1:4" s="91" customFormat="1" x14ac:dyDescent="0.3">
      <c r="A25" s="1038" t="s">
        <v>3016</v>
      </c>
      <c r="B25" s="18" t="s">
        <v>846</v>
      </c>
      <c r="C25" s="497">
        <v>7624.44326</v>
      </c>
      <c r="D25" s="1040" t="s">
        <v>2974</v>
      </c>
    </row>
    <row r="26" spans="1:4" s="91" customFormat="1" ht="24.75" customHeight="1" x14ac:dyDescent="0.3">
      <c r="A26" s="1027"/>
      <c r="B26" s="1" t="s">
        <v>845</v>
      </c>
      <c r="C26" s="462"/>
      <c r="D26" s="1028"/>
    </row>
    <row r="27" spans="1:4" s="91" customFormat="1" x14ac:dyDescent="0.3">
      <c r="A27" s="1027"/>
      <c r="B27" s="1" t="s">
        <v>3583</v>
      </c>
      <c r="C27" s="462">
        <v>839.61472000000003</v>
      </c>
      <c r="D27" s="1028"/>
    </row>
    <row r="28" spans="1:4" s="91" customFormat="1" x14ac:dyDescent="0.3">
      <c r="A28" s="1027"/>
      <c r="B28" s="1" t="s">
        <v>843</v>
      </c>
      <c r="C28" s="462"/>
      <c r="D28" s="1028"/>
    </row>
    <row r="29" spans="1:4" s="91" customFormat="1" ht="15" thickBot="1" x14ac:dyDescent="0.35">
      <c r="A29" s="1039"/>
      <c r="B29" s="268" t="s">
        <v>842</v>
      </c>
      <c r="C29" s="464"/>
      <c r="D29" s="1028"/>
    </row>
    <row r="30" spans="1:4" s="91" customFormat="1" ht="30" customHeight="1" x14ac:dyDescent="0.3">
      <c r="A30" s="1038" t="s">
        <v>841</v>
      </c>
      <c r="B30" s="18" t="s">
        <v>840</v>
      </c>
      <c r="C30" s="465">
        <v>8958.2326950000006</v>
      </c>
      <c r="D30" s="1041" t="s">
        <v>2975</v>
      </c>
    </row>
    <row r="31" spans="1:4" s="91" customFormat="1" ht="26.4" x14ac:dyDescent="0.3">
      <c r="A31" s="1027"/>
      <c r="B31" s="1" t="s">
        <v>839</v>
      </c>
      <c r="C31" s="466"/>
      <c r="D31" s="1042"/>
    </row>
    <row r="32" spans="1:4" s="91" customFormat="1" ht="27" thickBot="1" x14ac:dyDescent="0.35">
      <c r="A32" s="963"/>
      <c r="B32" s="270" t="s">
        <v>838</v>
      </c>
      <c r="C32" s="467"/>
      <c r="D32" s="1043"/>
    </row>
    <row r="33" spans="1:4" s="91" customFormat="1" ht="24.75" customHeight="1" x14ac:dyDescent="0.3">
      <c r="A33" s="1038" t="s">
        <v>3079</v>
      </c>
      <c r="B33" s="269" t="s">
        <v>836</v>
      </c>
      <c r="C33" s="468"/>
      <c r="D33" s="1028" t="s">
        <v>2976</v>
      </c>
    </row>
    <row r="34" spans="1:4" s="91" customFormat="1" ht="24.75" customHeight="1" x14ac:dyDescent="0.3">
      <c r="A34" s="1027"/>
      <c r="B34" s="272" t="s">
        <v>835</v>
      </c>
      <c r="C34" s="466"/>
      <c r="D34" s="1028"/>
    </row>
    <row r="35" spans="1:4" s="91" customFormat="1" ht="24.75" customHeight="1" x14ac:dyDescent="0.3">
      <c r="A35" s="1027"/>
      <c r="B35" s="272" t="s">
        <v>834</v>
      </c>
      <c r="C35" s="466"/>
      <c r="D35" s="1028"/>
    </row>
    <row r="36" spans="1:4" s="91" customFormat="1" ht="24.75" customHeight="1" x14ac:dyDescent="0.3">
      <c r="A36" s="1027"/>
      <c r="B36" s="272" t="s">
        <v>833</v>
      </c>
      <c r="C36" s="466"/>
      <c r="D36" s="1028"/>
    </row>
    <row r="37" spans="1:4" s="91" customFormat="1" ht="24.75" customHeight="1" x14ac:dyDescent="0.3">
      <c r="A37" s="1027"/>
      <c r="B37" s="272" t="s">
        <v>832</v>
      </c>
      <c r="C37" s="466"/>
      <c r="D37" s="1028"/>
    </row>
    <row r="38" spans="1:4" s="91" customFormat="1" ht="24.75" customHeight="1" x14ac:dyDescent="0.3">
      <c r="A38" s="1027"/>
      <c r="B38" s="272" t="s">
        <v>831</v>
      </c>
      <c r="C38" s="466"/>
      <c r="D38" s="1028"/>
    </row>
    <row r="39" spans="1:4" s="91" customFormat="1" ht="24.75" customHeight="1" thickBot="1" x14ac:dyDescent="0.35">
      <c r="A39" s="963"/>
      <c r="B39" s="273" t="s">
        <v>830</v>
      </c>
      <c r="C39" s="467"/>
      <c r="D39" s="1028"/>
    </row>
    <row r="40" spans="1:4" s="91" customFormat="1" ht="15" customHeight="1" x14ac:dyDescent="0.3">
      <c r="A40" s="1026" t="s">
        <v>907</v>
      </c>
      <c r="B40" s="271" t="s">
        <v>3074</v>
      </c>
      <c r="C40" s="469"/>
      <c r="D40" s="1028"/>
    </row>
    <row r="41" spans="1:4" s="91" customFormat="1" ht="26.4" x14ac:dyDescent="0.3">
      <c r="A41" s="1027"/>
      <c r="B41" s="272" t="s">
        <v>3075</v>
      </c>
      <c r="C41" s="469"/>
      <c r="D41" s="1028"/>
    </row>
    <row r="42" spans="1:4" s="91" customFormat="1" ht="26.4" x14ac:dyDescent="0.3">
      <c r="A42" s="1027"/>
      <c r="B42" s="272" t="s">
        <v>3076</v>
      </c>
      <c r="C42" s="272"/>
      <c r="D42" s="1028"/>
    </row>
    <row r="43" spans="1:4" s="91" customFormat="1" ht="26.4" x14ac:dyDescent="0.3">
      <c r="A43" s="1027"/>
      <c r="B43" s="272" t="s">
        <v>3077</v>
      </c>
      <c r="C43" s="272"/>
      <c r="D43" s="1028"/>
    </row>
    <row r="44" spans="1:4" s="91" customFormat="1" ht="27" thickBot="1" x14ac:dyDescent="0.35">
      <c r="A44" s="963"/>
      <c r="B44" s="273" t="s">
        <v>3078</v>
      </c>
      <c r="C44" s="273"/>
      <c r="D44" s="1029"/>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C8" sqref="C8"/>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297" t="s">
        <v>2998</v>
      </c>
      <c r="B1" s="259"/>
      <c r="C1" s="259"/>
      <c r="D1" s="260"/>
    </row>
    <row r="2" spans="1:5" x14ac:dyDescent="0.3">
      <c r="A2" s="298" t="s">
        <v>97</v>
      </c>
      <c r="B2" s="256"/>
      <c r="C2" s="256"/>
      <c r="D2" s="279"/>
    </row>
    <row r="3" spans="1:5" ht="15" thickBot="1" x14ac:dyDescent="0.35">
      <c r="A3" s="540"/>
      <c r="B3" s="541"/>
      <c r="C3" s="541"/>
      <c r="D3" s="542"/>
    </row>
    <row r="4" spans="1:5" ht="15" customHeight="1" x14ac:dyDescent="0.3">
      <c r="A4" s="543" t="s">
        <v>97</v>
      </c>
      <c r="B4" s="544"/>
      <c r="C4" s="544"/>
      <c r="D4" s="624" t="s">
        <v>3180</v>
      </c>
    </row>
    <row r="5" spans="1:5" ht="24.9" customHeight="1" thickBot="1" x14ac:dyDescent="0.35">
      <c r="A5" s="545"/>
      <c r="B5" s="546"/>
      <c r="C5" s="546"/>
      <c r="D5" s="657"/>
    </row>
    <row r="6" spans="1:5" ht="15" customHeight="1" thickBot="1" x14ac:dyDescent="0.35">
      <c r="A6" s="311" t="s">
        <v>3062</v>
      </c>
      <c r="B6" s="265"/>
      <c r="C6" s="397">
        <f>+Obsah!$C$4</f>
        <v>43830</v>
      </c>
      <c r="D6" s="25"/>
      <c r="E6" s="494" t="s">
        <v>3610</v>
      </c>
    </row>
    <row r="7" spans="1:5" ht="27" thickBot="1" x14ac:dyDescent="0.35">
      <c r="A7" s="882" t="s">
        <v>3131</v>
      </c>
      <c r="B7" s="883"/>
      <c r="C7" s="54" t="s">
        <v>100</v>
      </c>
      <c r="D7" s="150"/>
    </row>
    <row r="8" spans="1:5" ht="18.75" customHeight="1" x14ac:dyDescent="0.3">
      <c r="A8" s="1044" t="s">
        <v>861</v>
      </c>
      <c r="B8" s="134" t="s">
        <v>96</v>
      </c>
      <c r="C8" s="470">
        <v>0.17533786221925055</v>
      </c>
      <c r="D8" s="525" t="s">
        <v>780</v>
      </c>
    </row>
    <row r="9" spans="1:5" ht="18.75" customHeight="1" x14ac:dyDescent="0.3">
      <c r="A9" s="1046"/>
      <c r="B9" s="309" t="s">
        <v>94</v>
      </c>
      <c r="C9" s="471">
        <v>0.17533786221925055</v>
      </c>
      <c r="D9" s="526"/>
    </row>
    <row r="10" spans="1:5" ht="18.75" customHeight="1" thickBot="1" x14ac:dyDescent="0.35">
      <c r="A10" s="1045"/>
      <c r="B10" s="133" t="s">
        <v>93</v>
      </c>
      <c r="C10" s="472">
        <v>0.17533786221925055</v>
      </c>
      <c r="D10" s="527"/>
    </row>
    <row r="11" spans="1:5" ht="18.75" customHeight="1" x14ac:dyDescent="0.3">
      <c r="A11" s="1044" t="s">
        <v>860</v>
      </c>
      <c r="B11" s="134" t="s">
        <v>94</v>
      </c>
      <c r="C11" s="134"/>
      <c r="D11" s="525" t="s">
        <v>773</v>
      </c>
    </row>
    <row r="12" spans="1:5" ht="18.75" customHeight="1" thickBot="1" x14ac:dyDescent="0.35">
      <c r="A12" s="1045"/>
      <c r="B12" s="133" t="s">
        <v>93</v>
      </c>
      <c r="C12" s="133"/>
      <c r="D12" s="527"/>
    </row>
    <row r="13" spans="1:5" x14ac:dyDescent="0.3">
      <c r="A13" s="77"/>
      <c r="B13" s="77"/>
      <c r="C13" s="77"/>
      <c r="D13" s="77"/>
    </row>
    <row r="14" spans="1:5" x14ac:dyDescent="0.3">
      <c r="A14" s="77"/>
      <c r="B14" s="77"/>
      <c r="C14" s="77"/>
      <c r="D14" s="77"/>
    </row>
    <row r="15" spans="1:5" x14ac:dyDescent="0.3">
      <c r="A15" s="77"/>
      <c r="B15" s="77"/>
      <c r="C15" s="77"/>
      <c r="D15" s="77"/>
    </row>
    <row r="16" spans="1:5"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topLeftCell="A4" zoomScaleNormal="100" zoomScaleSheetLayoutView="100" workbookViewId="0">
      <selection activeCell="G14" sqref="G14"/>
    </sheetView>
  </sheetViews>
  <sheetFormatPr defaultRowHeight="14.4" x14ac:dyDescent="0.3"/>
  <cols>
    <col min="1" max="1" width="23" customWidth="1"/>
    <col min="2" max="2" width="35.6640625" customWidth="1"/>
    <col min="3" max="3" width="27.6640625" customWidth="1"/>
    <col min="4" max="4" width="21" customWidth="1"/>
    <col min="5" max="5" width="23.44140625" customWidth="1"/>
    <col min="6" max="6" width="17.33203125" customWidth="1"/>
  </cols>
  <sheetData>
    <row r="1" spans="1:6" x14ac:dyDescent="0.3">
      <c r="A1" s="297" t="s">
        <v>2997</v>
      </c>
      <c r="B1" s="259"/>
      <c r="C1" s="259"/>
      <c r="D1" s="259"/>
      <c r="E1" s="260"/>
    </row>
    <row r="2" spans="1:6" x14ac:dyDescent="0.3">
      <c r="A2" s="298" t="s">
        <v>865</v>
      </c>
      <c r="B2" s="256"/>
      <c r="C2" s="256"/>
      <c r="D2" s="256"/>
      <c r="E2" s="279"/>
    </row>
    <row r="3" spans="1:6" ht="15" thickBot="1" x14ac:dyDescent="0.35">
      <c r="A3" s="540"/>
      <c r="B3" s="541"/>
      <c r="C3" s="541"/>
      <c r="D3" s="541"/>
      <c r="E3" s="542"/>
    </row>
    <row r="4" spans="1:6" x14ac:dyDescent="0.3">
      <c r="A4" s="543" t="s">
        <v>859</v>
      </c>
      <c r="B4" s="544"/>
      <c r="C4" s="544"/>
      <c r="D4" s="544"/>
      <c r="E4" s="624" t="s">
        <v>3180</v>
      </c>
    </row>
    <row r="5" spans="1:6" ht="24.9" customHeight="1" thickBot="1" x14ac:dyDescent="0.35">
      <c r="A5" s="545"/>
      <c r="B5" s="546"/>
      <c r="C5" s="546"/>
      <c r="D5" s="546"/>
      <c r="E5" s="657"/>
    </row>
    <row r="6" spans="1:6" ht="15" thickBot="1" x14ac:dyDescent="0.35">
      <c r="A6" s="310" t="s">
        <v>3062</v>
      </c>
      <c r="B6" s="136"/>
      <c r="C6" s="129"/>
      <c r="D6" s="397">
        <f>+Obsah!$C$4</f>
        <v>43830</v>
      </c>
      <c r="E6" s="135"/>
    </row>
    <row r="7" spans="1:6" ht="27" thickBot="1" x14ac:dyDescent="0.35">
      <c r="A7" s="882" t="s">
        <v>3131</v>
      </c>
      <c r="B7" s="883"/>
      <c r="C7" s="1049"/>
      <c r="D7" s="54" t="s">
        <v>100</v>
      </c>
      <c r="E7" s="151"/>
      <c r="F7" s="494" t="s">
        <v>3610</v>
      </c>
    </row>
    <row r="8" spans="1:6" x14ac:dyDescent="0.3">
      <c r="A8" s="1047" t="s">
        <v>864</v>
      </c>
      <c r="B8" s="1048" t="s">
        <v>91</v>
      </c>
      <c r="C8" s="856"/>
      <c r="D8" s="473">
        <v>5.8935160904183574E-4</v>
      </c>
      <c r="E8" s="779" t="s">
        <v>69</v>
      </c>
    </row>
    <row r="9" spans="1:6" x14ac:dyDescent="0.3">
      <c r="A9" s="904"/>
      <c r="B9" s="819" t="s">
        <v>83</v>
      </c>
      <c r="C9" s="849"/>
      <c r="D9" s="471">
        <v>2.4181836169938024E-2</v>
      </c>
      <c r="E9" s="780"/>
    </row>
    <row r="10" spans="1:6" x14ac:dyDescent="0.3">
      <c r="A10" s="904"/>
      <c r="B10" s="819" t="s">
        <v>821</v>
      </c>
      <c r="C10" s="849"/>
      <c r="D10" s="474">
        <v>66799.646833819235</v>
      </c>
      <c r="E10" s="780"/>
    </row>
    <row r="11" spans="1:6" x14ac:dyDescent="0.3">
      <c r="A11" s="904"/>
      <c r="B11" s="819" t="s">
        <v>820</v>
      </c>
      <c r="C11" s="849"/>
      <c r="D11" s="474">
        <v>1786.7244314868803</v>
      </c>
      <c r="E11" s="780"/>
    </row>
    <row r="12" spans="1:6" ht="15" thickBot="1" x14ac:dyDescent="0.35">
      <c r="A12" s="905"/>
      <c r="B12" s="918" t="s">
        <v>819</v>
      </c>
      <c r="C12" s="854"/>
      <c r="D12" s="474">
        <v>35.551137026238756</v>
      </c>
      <c r="E12" s="781"/>
    </row>
    <row r="13" spans="1:6" x14ac:dyDescent="0.3">
      <c r="A13" s="933" t="s">
        <v>863</v>
      </c>
      <c r="B13" s="932" t="s">
        <v>86</v>
      </c>
      <c r="C13" s="861"/>
      <c r="D13" s="146"/>
      <c r="E13" s="779" t="s">
        <v>66</v>
      </c>
    </row>
    <row r="14" spans="1:6" x14ac:dyDescent="0.3">
      <c r="A14" s="904"/>
      <c r="B14" s="819" t="s">
        <v>85</v>
      </c>
      <c r="C14" s="849"/>
      <c r="D14" s="144"/>
      <c r="E14" s="780"/>
    </row>
    <row r="15" spans="1:6" x14ac:dyDescent="0.3">
      <c r="A15" s="904"/>
      <c r="B15" s="819" t="s">
        <v>84</v>
      </c>
      <c r="C15" s="849"/>
      <c r="D15" s="144"/>
      <c r="E15" s="780"/>
    </row>
    <row r="16" spans="1:6" x14ac:dyDescent="0.3">
      <c r="A16" s="904"/>
      <c r="B16" s="819" t="s">
        <v>862</v>
      </c>
      <c r="C16" s="849"/>
      <c r="D16" s="144"/>
      <c r="E16" s="780"/>
    </row>
    <row r="17" spans="1:5" x14ac:dyDescent="0.3">
      <c r="A17" s="904"/>
      <c r="B17" s="819" t="s">
        <v>82</v>
      </c>
      <c r="C17" s="849"/>
      <c r="D17" s="144"/>
      <c r="E17" s="780"/>
    </row>
    <row r="18" spans="1:5" ht="15" thickBot="1" x14ac:dyDescent="0.35">
      <c r="A18" s="905"/>
      <c r="B18" s="918" t="s">
        <v>820</v>
      </c>
      <c r="C18" s="854"/>
      <c r="D18" s="145"/>
      <c r="E18" s="781"/>
    </row>
    <row r="19" spans="1:5" x14ac:dyDescent="0.3">
      <c r="A19" s="933" t="s">
        <v>822</v>
      </c>
      <c r="B19" s="932" t="s">
        <v>91</v>
      </c>
      <c r="C19" s="861"/>
      <c r="D19" s="146"/>
      <c r="E19" s="779" t="s">
        <v>73</v>
      </c>
    </row>
    <row r="20" spans="1:5" x14ac:dyDescent="0.3">
      <c r="A20" s="904"/>
      <c r="B20" s="819" t="s">
        <v>83</v>
      </c>
      <c r="C20" s="849"/>
      <c r="D20" s="144"/>
      <c r="E20" s="780"/>
    </row>
    <row r="21" spans="1:5" x14ac:dyDescent="0.3">
      <c r="A21" s="904"/>
      <c r="B21" s="819" t="s">
        <v>821</v>
      </c>
      <c r="C21" s="849"/>
      <c r="D21" s="144"/>
      <c r="E21" s="780"/>
    </row>
    <row r="22" spans="1:5" x14ac:dyDescent="0.3">
      <c r="A22" s="904"/>
      <c r="B22" s="819" t="s">
        <v>820</v>
      </c>
      <c r="C22" s="849"/>
      <c r="D22" s="144"/>
      <c r="E22" s="780"/>
    </row>
    <row r="23" spans="1:5" ht="15" thickBot="1" x14ac:dyDescent="0.35">
      <c r="A23" s="905"/>
      <c r="B23" s="918" t="s">
        <v>819</v>
      </c>
      <c r="C23" s="854"/>
      <c r="D23" s="145"/>
      <c r="E23" s="781"/>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7"/>
  <sheetViews>
    <sheetView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297" t="s">
        <v>3143</v>
      </c>
      <c r="B1" s="288"/>
      <c r="C1" s="259"/>
      <c r="D1" s="260"/>
    </row>
    <row r="2" spans="1:4" x14ac:dyDescent="0.3">
      <c r="A2" s="298" t="s">
        <v>3139</v>
      </c>
      <c r="B2" s="299"/>
      <c r="C2" s="256"/>
      <c r="D2" s="279"/>
    </row>
    <row r="3" spans="1:4" ht="15" thickBot="1" x14ac:dyDescent="0.35">
      <c r="A3" s="1053"/>
      <c r="B3" s="1054"/>
      <c r="C3" s="1054"/>
      <c r="D3" s="1055"/>
    </row>
    <row r="4" spans="1:4" ht="20.100000000000001" customHeight="1" thickBot="1" x14ac:dyDescent="0.35">
      <c r="A4" s="664" t="s">
        <v>3141</v>
      </c>
      <c r="B4" s="665"/>
      <c r="C4" s="666"/>
      <c r="D4" s="667"/>
    </row>
    <row r="5" spans="1:4" ht="20.100000000000001" customHeight="1" thickBot="1" x14ac:dyDescent="0.35">
      <c r="A5" s="664" t="s">
        <v>3140</v>
      </c>
      <c r="B5" s="665"/>
      <c r="C5" s="666"/>
      <c r="D5" s="667"/>
    </row>
    <row r="6" spans="1:4" ht="15" customHeight="1" thickBot="1" x14ac:dyDescent="0.35">
      <c r="A6" s="658" t="s">
        <v>3062</v>
      </c>
      <c r="B6" s="659"/>
      <c r="C6" s="607">
        <v>43830</v>
      </c>
      <c r="D6" s="662"/>
    </row>
    <row r="7" spans="1:4" ht="98.25" customHeight="1" thickBot="1" x14ac:dyDescent="0.35">
      <c r="A7" s="1050" t="s">
        <v>3599</v>
      </c>
      <c r="B7" s="1051"/>
      <c r="C7" s="1051"/>
      <c r="D7" s="105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56" t="s">
        <v>3</v>
      </c>
      <c r="B1" s="1057"/>
      <c r="C1" s="1057"/>
      <c r="D1" s="294"/>
    </row>
    <row r="2" spans="1:5" x14ac:dyDescent="0.25">
      <c r="A2" s="1058" t="s">
        <v>2</v>
      </c>
      <c r="B2" s="1059"/>
      <c r="C2" s="1059"/>
      <c r="D2" s="295"/>
    </row>
    <row r="3" spans="1:5" ht="13.8" thickBot="1" x14ac:dyDescent="0.3">
      <c r="A3" s="1060"/>
      <c r="B3" s="1061"/>
      <c r="C3" s="1061"/>
      <c r="D3" s="1062"/>
    </row>
    <row r="4" spans="1:5" x14ac:dyDescent="0.25">
      <c r="A4" s="1063" t="s">
        <v>2</v>
      </c>
      <c r="B4" s="1064"/>
      <c r="C4" s="1064"/>
      <c r="D4" s="1065"/>
    </row>
    <row r="5" spans="1:5" ht="13.8" thickBot="1" x14ac:dyDescent="0.3">
      <c r="A5" s="1066"/>
      <c r="B5" s="1067"/>
      <c r="C5" s="1067"/>
      <c r="D5" s="1068"/>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69"/>
      <c r="B1333" s="1070" t="s">
        <v>1195</v>
      </c>
      <c r="C1333" s="1071"/>
      <c r="D1333" s="170" t="s">
        <v>1194</v>
      </c>
      <c r="E1333" s="164"/>
    </row>
    <row r="1334" spans="1:5" x14ac:dyDescent="0.25">
      <c r="A1334" s="1069"/>
      <c r="B1334" s="1070"/>
      <c r="C1334" s="1071"/>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15"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39" t="s">
        <v>1</v>
      </c>
      <c r="B1" s="539"/>
      <c r="C1" s="539"/>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F16" sqref="F16"/>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612" t="s">
        <v>869</v>
      </c>
      <c r="B1" s="613"/>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40"/>
      <c r="B3" s="541"/>
      <c r="C3" s="541"/>
      <c r="D3" s="541"/>
      <c r="E3" s="541"/>
      <c r="F3" s="541"/>
      <c r="G3" s="541"/>
      <c r="H3" s="541"/>
      <c r="I3" s="303"/>
      <c r="J3" s="303"/>
      <c r="K3" s="284"/>
    </row>
    <row r="4" spans="1:11" ht="15" customHeight="1" x14ac:dyDescent="0.3">
      <c r="A4" s="543" t="s">
        <v>65</v>
      </c>
      <c r="B4" s="615"/>
      <c r="C4" s="615"/>
      <c r="D4" s="615"/>
      <c r="E4" s="615"/>
      <c r="F4" s="615"/>
      <c r="G4" s="615"/>
      <c r="H4" s="615"/>
      <c r="I4" s="615"/>
      <c r="J4" s="615"/>
      <c r="K4" s="547" t="s">
        <v>3164</v>
      </c>
    </row>
    <row r="5" spans="1:11" ht="66.75" customHeight="1" thickBot="1" x14ac:dyDescent="0.35">
      <c r="A5" s="616"/>
      <c r="B5" s="617"/>
      <c r="C5" s="617"/>
      <c r="D5" s="617"/>
      <c r="E5" s="617"/>
      <c r="F5" s="617"/>
      <c r="G5" s="617"/>
      <c r="H5" s="617"/>
      <c r="I5" s="617"/>
      <c r="J5" s="617"/>
      <c r="K5" s="548"/>
    </row>
    <row r="6" spans="1:11" ht="15" customHeight="1" thickBot="1" x14ac:dyDescent="0.35">
      <c r="A6" s="549" t="s">
        <v>3062</v>
      </c>
      <c r="B6" s="550"/>
      <c r="C6" s="551"/>
      <c r="D6" s="607">
        <f>+Obsah!C4</f>
        <v>43830</v>
      </c>
      <c r="E6" s="608"/>
      <c r="F6" s="608"/>
      <c r="G6" s="608"/>
      <c r="H6" s="608"/>
      <c r="I6" s="608"/>
      <c r="J6" s="609"/>
      <c r="K6" s="6"/>
    </row>
    <row r="7" spans="1:11" ht="16.5" customHeight="1" thickBot="1" x14ac:dyDescent="0.35">
      <c r="A7" s="603" t="s">
        <v>3097</v>
      </c>
      <c r="B7" s="604"/>
      <c r="C7" s="604"/>
      <c r="D7" s="604"/>
      <c r="E7" s="604"/>
      <c r="F7" s="604"/>
      <c r="G7" s="604"/>
      <c r="H7" s="604"/>
      <c r="I7" s="604"/>
      <c r="J7" s="614"/>
      <c r="K7" s="610" t="s">
        <v>3064</v>
      </c>
    </row>
    <row r="8" spans="1:11" ht="32.25" customHeight="1" thickBot="1" x14ac:dyDescent="0.35">
      <c r="A8" s="603" t="s">
        <v>63</v>
      </c>
      <c r="B8" s="604"/>
      <c r="C8" s="604"/>
      <c r="D8" s="604"/>
      <c r="E8" s="604"/>
      <c r="F8" s="604"/>
      <c r="G8" s="604"/>
      <c r="H8" s="604"/>
      <c r="I8" s="605" t="s">
        <v>62</v>
      </c>
      <c r="J8" s="606"/>
      <c r="K8" s="562"/>
    </row>
    <row r="9" spans="1:11" ht="66" x14ac:dyDescent="0.3">
      <c r="A9" s="21" t="s">
        <v>61</v>
      </c>
      <c r="B9" s="18" t="s">
        <v>51</v>
      </c>
      <c r="C9" s="20" t="s">
        <v>49</v>
      </c>
      <c r="D9" s="19" t="s">
        <v>48</v>
      </c>
      <c r="E9" s="19" t="s">
        <v>60</v>
      </c>
      <c r="F9" s="19" t="s">
        <v>59</v>
      </c>
      <c r="G9" s="18" t="s">
        <v>793</v>
      </c>
      <c r="H9" s="17" t="s">
        <v>3212</v>
      </c>
      <c r="I9" s="16" t="s">
        <v>58</v>
      </c>
      <c r="J9" s="15" t="s">
        <v>3212</v>
      </c>
      <c r="K9" s="562"/>
    </row>
    <row r="10" spans="1:11" ht="26.4" x14ac:dyDescent="0.3">
      <c r="A10" s="307">
        <v>1</v>
      </c>
      <c r="B10" s="3" t="s">
        <v>3281</v>
      </c>
      <c r="C10" s="14" t="s">
        <v>3282</v>
      </c>
      <c r="D10" s="13" t="s">
        <v>3283</v>
      </c>
      <c r="E10" s="13" t="s">
        <v>643</v>
      </c>
      <c r="F10" s="13">
        <v>25079069</v>
      </c>
      <c r="G10" s="13">
        <v>74</v>
      </c>
      <c r="H10" s="403">
        <v>33.76</v>
      </c>
      <c r="I10" s="3" t="s">
        <v>3266</v>
      </c>
      <c r="J10" s="406">
        <v>57.87</v>
      </c>
      <c r="K10" s="562"/>
    </row>
    <row r="11" spans="1:11" ht="26.4" x14ac:dyDescent="0.3">
      <c r="A11" s="308">
        <v>2</v>
      </c>
      <c r="B11" s="3" t="s">
        <v>3593</v>
      </c>
      <c r="C11" s="14" t="s">
        <v>3279</v>
      </c>
      <c r="D11" s="13" t="s">
        <v>3280</v>
      </c>
      <c r="E11" s="13" t="s">
        <v>643</v>
      </c>
      <c r="F11" s="13" t="s">
        <v>3594</v>
      </c>
      <c r="G11" s="13" t="s">
        <v>3595</v>
      </c>
      <c r="H11" s="404">
        <v>1.6099999999999999</v>
      </c>
      <c r="I11" s="122"/>
      <c r="J11" s="407"/>
      <c r="K11" s="562"/>
    </row>
    <row r="12" spans="1:11" ht="13.5" customHeight="1" x14ac:dyDescent="0.3">
      <c r="A12" s="308">
        <v>3</v>
      </c>
      <c r="B12" s="12"/>
      <c r="C12" s="11"/>
      <c r="D12" s="10"/>
      <c r="E12" s="10"/>
      <c r="F12" s="10"/>
      <c r="G12" s="10"/>
      <c r="H12" s="405"/>
      <c r="I12" s="8"/>
      <c r="J12" s="407"/>
      <c r="K12" s="562"/>
    </row>
    <row r="13" spans="1:11" ht="13.5" customHeight="1" thickBot="1" x14ac:dyDescent="0.35">
      <c r="A13" s="305" t="s">
        <v>57</v>
      </c>
      <c r="B13" s="243"/>
      <c r="C13" s="285"/>
      <c r="D13" s="286"/>
      <c r="E13" s="286"/>
      <c r="F13" s="286"/>
      <c r="G13" s="286"/>
      <c r="H13" s="409"/>
      <c r="I13" s="286"/>
      <c r="J13" s="408"/>
      <c r="K13" s="61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85"/>
  <sheetViews>
    <sheetView zoomScaleNormal="100" zoomScaleSheetLayoutView="100" workbookViewId="0">
      <selection activeCell="B7" sqref="B7:B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20" t="s">
        <v>870</v>
      </c>
      <c r="B1" s="621"/>
      <c r="C1" s="621"/>
      <c r="D1" s="621"/>
      <c r="E1" s="621"/>
      <c r="F1" s="621"/>
      <c r="G1" s="621"/>
      <c r="H1" s="621"/>
      <c r="I1" s="621"/>
      <c r="J1" s="621"/>
      <c r="K1" s="621"/>
      <c r="L1" s="621"/>
      <c r="M1" s="621"/>
      <c r="N1" s="621"/>
      <c r="O1" s="621"/>
      <c r="P1" s="621"/>
      <c r="Q1" s="621"/>
      <c r="R1" s="621"/>
      <c r="S1" s="621"/>
      <c r="T1" s="621"/>
      <c r="U1" s="621"/>
      <c r="V1" s="260"/>
    </row>
    <row r="2" spans="1:22" x14ac:dyDescent="0.3">
      <c r="A2" s="538" t="s">
        <v>72</v>
      </c>
      <c r="B2" s="539"/>
      <c r="C2" s="539"/>
      <c r="D2" s="539"/>
      <c r="E2" s="539"/>
      <c r="F2" s="539"/>
      <c r="G2" s="539"/>
      <c r="H2" s="539"/>
      <c r="I2" s="539"/>
      <c r="J2" s="539"/>
      <c r="K2" s="539"/>
      <c r="L2" s="539"/>
      <c r="M2" s="539"/>
      <c r="N2" s="539"/>
      <c r="O2" s="539"/>
      <c r="P2" s="539"/>
      <c r="Q2" s="539"/>
      <c r="R2" s="539"/>
      <c r="S2" s="539"/>
      <c r="T2" s="539"/>
      <c r="U2" s="539"/>
      <c r="V2" s="279"/>
    </row>
    <row r="3" spans="1:22" ht="12.75" customHeight="1" thickBot="1" x14ac:dyDescent="0.35">
      <c r="A3" s="540"/>
      <c r="B3" s="541"/>
      <c r="C3" s="541"/>
      <c r="D3" s="541"/>
      <c r="E3" s="541"/>
      <c r="F3" s="541"/>
      <c r="G3" s="541"/>
      <c r="H3" s="541"/>
      <c r="I3" s="541"/>
      <c r="J3" s="541"/>
      <c r="K3" s="541"/>
      <c r="L3" s="541"/>
      <c r="M3" s="541"/>
      <c r="N3" s="541"/>
      <c r="O3" s="541"/>
      <c r="P3" s="541"/>
      <c r="Q3" s="541"/>
      <c r="R3" s="541"/>
      <c r="S3" s="541"/>
      <c r="T3" s="541"/>
      <c r="U3" s="541"/>
      <c r="V3" s="542"/>
    </row>
    <row r="4" spans="1:22" ht="15" customHeight="1" x14ac:dyDescent="0.3">
      <c r="A4" s="543" t="s">
        <v>71</v>
      </c>
      <c r="B4" s="544"/>
      <c r="C4" s="544"/>
      <c r="D4" s="544"/>
      <c r="E4" s="544"/>
      <c r="F4" s="544"/>
      <c r="G4" s="544"/>
      <c r="H4" s="544"/>
      <c r="I4" s="544"/>
      <c r="J4" s="544"/>
      <c r="K4" s="544"/>
      <c r="L4" s="544"/>
      <c r="M4" s="544"/>
      <c r="N4" s="544"/>
      <c r="O4" s="544"/>
      <c r="P4" s="544"/>
      <c r="Q4" s="544"/>
      <c r="R4" s="544"/>
      <c r="S4" s="544"/>
      <c r="T4" s="544"/>
      <c r="U4" s="544"/>
      <c r="V4" s="624" t="s">
        <v>3165</v>
      </c>
    </row>
    <row r="5" spans="1:22" ht="33.75" customHeight="1" thickBot="1" x14ac:dyDescent="0.35">
      <c r="A5" s="626"/>
      <c r="B5" s="627"/>
      <c r="C5" s="627"/>
      <c r="D5" s="627"/>
      <c r="E5" s="627"/>
      <c r="F5" s="627"/>
      <c r="G5" s="627"/>
      <c r="H5" s="627"/>
      <c r="I5" s="627"/>
      <c r="J5" s="627"/>
      <c r="K5" s="627"/>
      <c r="L5" s="627"/>
      <c r="M5" s="627"/>
      <c r="N5" s="627"/>
      <c r="O5" s="627"/>
      <c r="P5" s="627"/>
      <c r="Q5" s="627"/>
      <c r="R5" s="627"/>
      <c r="S5" s="627"/>
      <c r="T5" s="627"/>
      <c r="U5" s="627"/>
      <c r="V5" s="625"/>
    </row>
    <row r="6" spans="1:22" ht="15" customHeight="1" thickBot="1" x14ac:dyDescent="0.35">
      <c r="A6" s="549" t="s">
        <v>3062</v>
      </c>
      <c r="B6" s="550"/>
      <c r="C6" s="551"/>
      <c r="D6" s="628">
        <f>+Obsah!C4</f>
        <v>43830</v>
      </c>
      <c r="E6" s="629"/>
      <c r="F6" s="629"/>
      <c r="G6" s="629"/>
      <c r="H6" s="629"/>
      <c r="I6" s="629"/>
      <c r="J6" s="629"/>
      <c r="K6" s="629"/>
      <c r="L6" s="629"/>
      <c r="M6" s="629"/>
      <c r="N6" s="629"/>
      <c r="O6" s="629"/>
      <c r="P6" s="629"/>
      <c r="Q6" s="629"/>
      <c r="R6" s="629"/>
      <c r="S6" s="629"/>
      <c r="T6" s="629"/>
      <c r="U6" s="630"/>
      <c r="V6" s="233"/>
    </row>
    <row r="7" spans="1:22" ht="54.75" customHeight="1" x14ac:dyDescent="0.3">
      <c r="A7" s="631" t="s">
        <v>61</v>
      </c>
      <c r="B7" s="618" t="s">
        <v>51</v>
      </c>
      <c r="C7" s="622" t="s">
        <v>49</v>
      </c>
      <c r="D7" s="618" t="s">
        <v>48</v>
      </c>
      <c r="E7" s="618" t="s">
        <v>60</v>
      </c>
      <c r="F7" s="618" t="s">
        <v>59</v>
      </c>
      <c r="G7" s="618" t="s">
        <v>2971</v>
      </c>
      <c r="H7" s="618" t="s">
        <v>70</v>
      </c>
      <c r="I7" s="618" t="s">
        <v>888</v>
      </c>
      <c r="J7" s="618" t="s">
        <v>889</v>
      </c>
      <c r="K7" s="618" t="s">
        <v>890</v>
      </c>
      <c r="L7" s="618" t="s">
        <v>891</v>
      </c>
      <c r="M7" s="618" t="s">
        <v>67</v>
      </c>
      <c r="N7" s="633" t="s">
        <v>3019</v>
      </c>
      <c r="O7" s="635"/>
      <c r="P7" s="633" t="s">
        <v>3020</v>
      </c>
      <c r="Q7" s="634"/>
      <c r="R7" s="618" t="s">
        <v>892</v>
      </c>
      <c r="S7" s="618" t="s">
        <v>3031</v>
      </c>
      <c r="T7" s="618" t="s">
        <v>893</v>
      </c>
      <c r="U7" s="618" t="s">
        <v>894</v>
      </c>
      <c r="V7" s="525" t="s">
        <v>69</v>
      </c>
    </row>
    <row r="8" spans="1:22" ht="57.75" customHeight="1" x14ac:dyDescent="0.3">
      <c r="A8" s="632"/>
      <c r="B8" s="619"/>
      <c r="C8" s="623"/>
      <c r="D8" s="619"/>
      <c r="E8" s="619"/>
      <c r="F8" s="619"/>
      <c r="G8" s="619"/>
      <c r="H8" s="619"/>
      <c r="I8" s="619"/>
      <c r="J8" s="619"/>
      <c r="K8" s="619"/>
      <c r="L8" s="619"/>
      <c r="M8" s="619"/>
      <c r="N8" s="252" t="s">
        <v>3021</v>
      </c>
      <c r="O8" s="252" t="s">
        <v>3022</v>
      </c>
      <c r="P8" s="252" t="s">
        <v>3023</v>
      </c>
      <c r="Q8" s="252" t="s">
        <v>3024</v>
      </c>
      <c r="R8" s="619"/>
      <c r="S8" s="619"/>
      <c r="T8" s="619"/>
      <c r="U8" s="619"/>
      <c r="V8" s="526"/>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26"/>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26"/>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26"/>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27"/>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25"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26"/>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26"/>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26"/>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26"/>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26"/>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26"/>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26"/>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26"/>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26"/>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26"/>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26"/>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26"/>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26"/>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26"/>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26"/>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26"/>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26"/>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26"/>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26"/>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26"/>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26"/>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26"/>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26"/>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26"/>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26"/>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26"/>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26"/>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26"/>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26"/>
    </row>
    <row r="43" spans="1:22" ht="16.5" customHeight="1" collapsed="1" x14ac:dyDescent="0.3">
      <c r="A43" s="543" t="s">
        <v>68</v>
      </c>
      <c r="B43" s="544"/>
      <c r="C43" s="544"/>
      <c r="D43" s="544"/>
      <c r="E43" s="544"/>
      <c r="F43" s="544"/>
      <c r="G43" s="544"/>
      <c r="H43" s="544"/>
      <c r="I43" s="544"/>
      <c r="J43" s="544"/>
      <c r="K43" s="544"/>
      <c r="L43" s="544"/>
      <c r="M43" s="544"/>
      <c r="N43" s="544"/>
      <c r="O43" s="544"/>
      <c r="P43" s="544"/>
      <c r="Q43" s="544"/>
      <c r="R43" s="544"/>
      <c r="S43" s="544"/>
      <c r="T43" s="544"/>
      <c r="U43" s="544"/>
      <c r="V43" s="624" t="s">
        <v>3165</v>
      </c>
    </row>
    <row r="44" spans="1:22" ht="36.75" customHeight="1" thickBot="1" x14ac:dyDescent="0.35">
      <c r="A44" s="626"/>
      <c r="B44" s="627"/>
      <c r="C44" s="627"/>
      <c r="D44" s="627"/>
      <c r="E44" s="627"/>
      <c r="F44" s="627"/>
      <c r="G44" s="627"/>
      <c r="H44" s="627"/>
      <c r="I44" s="627"/>
      <c r="J44" s="627"/>
      <c r="K44" s="627"/>
      <c r="L44" s="627"/>
      <c r="M44" s="627"/>
      <c r="N44" s="627"/>
      <c r="O44" s="627"/>
      <c r="P44" s="627"/>
      <c r="Q44" s="627"/>
      <c r="R44" s="627"/>
      <c r="S44" s="627"/>
      <c r="T44" s="627"/>
      <c r="U44" s="627"/>
      <c r="V44" s="638"/>
    </row>
    <row r="45" spans="1:22" ht="54.9" customHeight="1" x14ac:dyDescent="0.3">
      <c r="A45" s="631" t="s">
        <v>61</v>
      </c>
      <c r="B45" s="618" t="s">
        <v>51</v>
      </c>
      <c r="C45" s="618" t="s">
        <v>49</v>
      </c>
      <c r="D45" s="618" t="s">
        <v>48</v>
      </c>
      <c r="E45" s="618" t="s">
        <v>60</v>
      </c>
      <c r="F45" s="618" t="s">
        <v>59</v>
      </c>
      <c r="G45" s="618" t="s">
        <v>793</v>
      </c>
      <c r="H45" s="641" t="s">
        <v>3028</v>
      </c>
      <c r="I45" s="639" t="s">
        <v>900</v>
      </c>
      <c r="J45" s="618" t="s">
        <v>899</v>
      </c>
      <c r="K45" s="618" t="s">
        <v>898</v>
      </c>
      <c r="L45" s="618" t="s">
        <v>897</v>
      </c>
      <c r="M45" s="618" t="s">
        <v>67</v>
      </c>
      <c r="N45" s="633" t="s">
        <v>3019</v>
      </c>
      <c r="O45" s="635"/>
      <c r="P45" s="633" t="s">
        <v>3020</v>
      </c>
      <c r="Q45" s="634"/>
      <c r="R45" s="618" t="s">
        <v>895</v>
      </c>
      <c r="S45" s="618" t="s">
        <v>3031</v>
      </c>
      <c r="T45" s="618" t="s">
        <v>896</v>
      </c>
      <c r="U45" s="618" t="s">
        <v>894</v>
      </c>
      <c r="V45" s="525" t="s">
        <v>66</v>
      </c>
    </row>
    <row r="46" spans="1:22" ht="75" customHeight="1" x14ac:dyDescent="0.3">
      <c r="A46" s="632"/>
      <c r="B46" s="619"/>
      <c r="C46" s="619"/>
      <c r="D46" s="619"/>
      <c r="E46" s="619"/>
      <c r="F46" s="619"/>
      <c r="G46" s="619"/>
      <c r="H46" s="642"/>
      <c r="I46" s="640"/>
      <c r="J46" s="619"/>
      <c r="K46" s="619"/>
      <c r="L46" s="619"/>
      <c r="M46" s="619"/>
      <c r="N46" s="252" t="s">
        <v>3021</v>
      </c>
      <c r="O46" s="252" t="s">
        <v>3022</v>
      </c>
      <c r="P46" s="252" t="s">
        <v>3023</v>
      </c>
      <c r="Q46" s="252" t="s">
        <v>3024</v>
      </c>
      <c r="R46" s="619"/>
      <c r="S46" s="619"/>
      <c r="T46" s="619"/>
      <c r="U46" s="619"/>
      <c r="V46" s="526"/>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26"/>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26"/>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26"/>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27"/>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36"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36"/>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36"/>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36"/>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36"/>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36"/>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36"/>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36"/>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36"/>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36"/>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36"/>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36"/>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36"/>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36"/>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36"/>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36"/>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36"/>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36"/>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36"/>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36"/>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36"/>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36"/>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36"/>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36"/>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36"/>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36"/>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36"/>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36"/>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37"/>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zoomScaleNormal="100" zoomScaleSheetLayoutView="100" workbookViewId="0">
      <selection activeCell="C27" sqref="C27"/>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36" t="s">
        <v>871</v>
      </c>
      <c r="B1" s="537"/>
      <c r="C1" s="537"/>
      <c r="D1" s="260"/>
    </row>
    <row r="2" spans="1:4" x14ac:dyDescent="0.3">
      <c r="A2" s="538" t="s">
        <v>9</v>
      </c>
      <c r="B2" s="539"/>
      <c r="C2" s="539"/>
      <c r="D2" s="279"/>
    </row>
    <row r="3" spans="1:4" ht="15" thickBot="1" x14ac:dyDescent="0.35">
      <c r="A3" s="540"/>
      <c r="B3" s="541"/>
      <c r="C3" s="541"/>
      <c r="D3" s="542"/>
    </row>
    <row r="4" spans="1:4" ht="20.100000000000001" customHeight="1" x14ac:dyDescent="0.3">
      <c r="A4" s="543" t="s">
        <v>74</v>
      </c>
      <c r="B4" s="544"/>
      <c r="C4" s="652"/>
      <c r="D4" s="624" t="s">
        <v>3166</v>
      </c>
    </row>
    <row r="5" spans="1:4" ht="43.5" customHeight="1" thickBot="1" x14ac:dyDescent="0.35">
      <c r="A5" s="626"/>
      <c r="B5" s="627"/>
      <c r="C5" s="653"/>
      <c r="D5" s="638"/>
    </row>
    <row r="6" spans="1:4" ht="15" thickBot="1" x14ac:dyDescent="0.35">
      <c r="A6" s="300" t="s">
        <v>3062</v>
      </c>
      <c r="B6" s="301"/>
      <c r="C6" s="397">
        <f>+Obsah!$C$4</f>
        <v>43830</v>
      </c>
      <c r="D6" s="25"/>
    </row>
    <row r="7" spans="1:4" ht="30.75" customHeight="1" thickBot="1" x14ac:dyDescent="0.35">
      <c r="A7" s="654" t="s">
        <v>3116</v>
      </c>
      <c r="B7" s="655"/>
      <c r="C7" s="656"/>
      <c r="D7" s="4" t="s">
        <v>73</v>
      </c>
    </row>
    <row r="8" spans="1:4" x14ac:dyDescent="0.3">
      <c r="A8" s="649" t="s">
        <v>901</v>
      </c>
      <c r="B8" s="650"/>
      <c r="C8" s="650"/>
      <c r="D8" s="651"/>
    </row>
    <row r="9" spans="1:4" ht="15" customHeight="1" x14ac:dyDescent="0.3">
      <c r="A9" s="643" t="s">
        <v>3103</v>
      </c>
      <c r="B9" s="644"/>
      <c r="C9" s="644"/>
      <c r="D9" s="645"/>
    </row>
    <row r="10" spans="1:4" ht="15" customHeight="1" x14ac:dyDescent="0.3">
      <c r="A10" s="643" t="s">
        <v>3104</v>
      </c>
      <c r="B10" s="644"/>
      <c r="C10" s="644"/>
      <c r="D10" s="645"/>
    </row>
    <row r="11" spans="1:4" ht="15" customHeight="1" x14ac:dyDescent="0.3">
      <c r="A11" s="643" t="s">
        <v>3105</v>
      </c>
      <c r="B11" s="644"/>
      <c r="C11" s="644"/>
      <c r="D11" s="645"/>
    </row>
    <row r="12" spans="1:4" ht="15" customHeight="1" x14ac:dyDescent="0.3">
      <c r="A12" s="643" t="s">
        <v>3106</v>
      </c>
      <c r="B12" s="644"/>
      <c r="C12" s="644"/>
      <c r="D12" s="645"/>
    </row>
    <row r="13" spans="1:4" ht="15" customHeight="1" thickBot="1" x14ac:dyDescent="0.35">
      <c r="A13" s="646" t="s">
        <v>3107</v>
      </c>
      <c r="B13" s="647"/>
      <c r="C13" s="647"/>
      <c r="D13" s="64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24" sqref="C24"/>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36" t="s">
        <v>872</v>
      </c>
      <c r="B1" s="537"/>
      <c r="C1" s="537"/>
      <c r="D1" s="260"/>
    </row>
    <row r="2" spans="1:4" x14ac:dyDescent="0.3">
      <c r="A2" s="538" t="s">
        <v>8</v>
      </c>
      <c r="B2" s="539"/>
      <c r="C2" s="539"/>
      <c r="D2" s="279"/>
    </row>
    <row r="3" spans="1:4" ht="15" thickBot="1" x14ac:dyDescent="0.35">
      <c r="A3" s="540"/>
      <c r="B3" s="541"/>
      <c r="C3" s="541"/>
      <c r="D3" s="542"/>
    </row>
    <row r="4" spans="1:4" x14ac:dyDescent="0.3">
      <c r="A4" s="543" t="s">
        <v>74</v>
      </c>
      <c r="B4" s="544"/>
      <c r="C4" s="544"/>
      <c r="D4" s="624" t="s">
        <v>3165</v>
      </c>
    </row>
    <row r="5" spans="1:4" ht="28.5" customHeight="1" thickBot="1" x14ac:dyDescent="0.35">
      <c r="A5" s="545"/>
      <c r="B5" s="546"/>
      <c r="C5" s="546"/>
      <c r="D5" s="657"/>
    </row>
    <row r="6" spans="1:4" ht="15" thickBot="1" x14ac:dyDescent="0.35">
      <c r="A6" s="300" t="s">
        <v>3062</v>
      </c>
      <c r="B6" s="304"/>
      <c r="C6" s="397">
        <f>+Obsah!$C$4</f>
        <v>43830</v>
      </c>
      <c r="D6" s="25"/>
    </row>
    <row r="7" spans="1:4" ht="41.25" customHeight="1" thickBot="1" x14ac:dyDescent="0.35">
      <c r="A7" s="654" t="s">
        <v>3117</v>
      </c>
      <c r="B7" s="655"/>
      <c r="C7" s="656"/>
      <c r="D7" s="4" t="s">
        <v>75</v>
      </c>
    </row>
    <row r="8" spans="1:4" x14ac:dyDescent="0.3">
      <c r="A8" s="643" t="s">
        <v>901</v>
      </c>
      <c r="B8" s="644"/>
      <c r="C8" s="644"/>
      <c r="D8" s="645"/>
    </row>
    <row r="9" spans="1:4" ht="15" customHeight="1" x14ac:dyDescent="0.3">
      <c r="A9" s="643" t="s">
        <v>3103</v>
      </c>
      <c r="B9" s="644"/>
      <c r="C9" s="644"/>
      <c r="D9" s="645"/>
    </row>
    <row r="10" spans="1:4" x14ac:dyDescent="0.3">
      <c r="A10" s="643" t="s">
        <v>3104</v>
      </c>
      <c r="B10" s="644"/>
      <c r="C10" s="644"/>
      <c r="D10" s="645"/>
    </row>
    <row r="11" spans="1:4" x14ac:dyDescent="0.3">
      <c r="A11" s="643" t="s">
        <v>3105</v>
      </c>
      <c r="B11" s="644"/>
      <c r="C11" s="644"/>
      <c r="D11" s="645"/>
    </row>
    <row r="12" spans="1:4" x14ac:dyDescent="0.3">
      <c r="A12" s="643" t="s">
        <v>3106</v>
      </c>
      <c r="B12" s="644"/>
      <c r="C12" s="644"/>
      <c r="D12" s="645"/>
    </row>
    <row r="13" spans="1:4" ht="15" thickBot="1" x14ac:dyDescent="0.35">
      <c r="A13" s="646" t="s">
        <v>3107</v>
      </c>
      <c r="B13" s="647"/>
      <c r="C13" s="647"/>
      <c r="D13" s="648"/>
    </row>
    <row r="15" spans="1:4" x14ac:dyDescent="0.3">
      <c r="A15" t="s">
        <v>3284</v>
      </c>
    </row>
    <row r="16" spans="1:4" x14ac:dyDescent="0.3">
      <c r="A16" t="s">
        <v>3285</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7" sqref="C7"/>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40"/>
      <c r="B3" s="541"/>
      <c r="C3" s="541"/>
      <c r="D3" s="542"/>
    </row>
    <row r="4" spans="1:4" ht="20.100000000000001" customHeight="1" x14ac:dyDescent="0.3">
      <c r="A4" s="543" t="s">
        <v>7</v>
      </c>
      <c r="B4" s="544"/>
      <c r="C4" s="615"/>
      <c r="D4" s="663"/>
    </row>
    <row r="5" spans="1:4" ht="20.100000000000001" customHeight="1" thickBot="1" x14ac:dyDescent="0.35">
      <c r="A5" s="664" t="s">
        <v>3167</v>
      </c>
      <c r="B5" s="665"/>
      <c r="C5" s="666"/>
      <c r="D5" s="667"/>
    </row>
    <row r="6" spans="1:4" ht="15" customHeight="1" thickBot="1" x14ac:dyDescent="0.35">
      <c r="A6" s="658" t="s">
        <v>3062</v>
      </c>
      <c r="B6" s="659"/>
      <c r="C6" s="607">
        <f>+Obsah!C4</f>
        <v>43830</v>
      </c>
      <c r="D6" s="662"/>
    </row>
    <row r="7" spans="1:4" ht="16.5" customHeight="1" thickBot="1" x14ac:dyDescent="0.35">
      <c r="A7" s="660" t="s">
        <v>3118</v>
      </c>
      <c r="B7" s="34" t="s">
        <v>80</v>
      </c>
      <c r="C7" s="33" t="s">
        <v>79</v>
      </c>
      <c r="D7" s="33" t="s">
        <v>78</v>
      </c>
    </row>
    <row r="8" spans="1:4" ht="59.25" customHeight="1" thickBot="1" x14ac:dyDescent="0.35">
      <c r="A8" s="661"/>
      <c r="B8" s="302" t="s">
        <v>77</v>
      </c>
      <c r="C8" s="152" t="s">
        <v>809</v>
      </c>
      <c r="D8" s="32" t="s">
        <v>76</v>
      </c>
    </row>
    <row r="9" spans="1:4" ht="12" customHeight="1" x14ac:dyDescent="0.3">
      <c r="A9" s="31">
        <v>1</v>
      </c>
      <c r="B9" s="30" t="s">
        <v>3286</v>
      </c>
      <c r="C9" s="29" t="s">
        <v>3286</v>
      </c>
      <c r="D9" s="29" t="s">
        <v>3287</v>
      </c>
    </row>
    <row r="10" spans="1:4" ht="12" customHeight="1" x14ac:dyDescent="0.3">
      <c r="A10" s="28">
        <v>2</v>
      </c>
      <c r="B10" s="27" t="s">
        <v>3288</v>
      </c>
      <c r="C10" s="26" t="s">
        <v>3288</v>
      </c>
      <c r="D10" s="26"/>
    </row>
    <row r="11" spans="1:4" ht="12" customHeight="1" x14ac:dyDescent="0.3">
      <c r="A11" s="28">
        <v>3</v>
      </c>
      <c r="B11" s="27" t="s">
        <v>3289</v>
      </c>
      <c r="C11" s="26" t="s">
        <v>3290</v>
      </c>
      <c r="D11" s="26"/>
    </row>
    <row r="12" spans="1:4" ht="12" customHeight="1" x14ac:dyDescent="0.3">
      <c r="A12" s="28">
        <v>4</v>
      </c>
      <c r="B12" s="27" t="s">
        <v>3290</v>
      </c>
      <c r="C12" s="26" t="s">
        <v>3291</v>
      </c>
      <c r="D12" s="26"/>
    </row>
    <row r="13" spans="1:4" x14ac:dyDescent="0.3">
      <c r="A13" s="28">
        <v>5</v>
      </c>
      <c r="B13" s="27" t="s">
        <v>3292</v>
      </c>
      <c r="C13" s="26"/>
      <c r="D13" s="26"/>
    </row>
    <row r="14" spans="1:4" x14ac:dyDescent="0.3">
      <c r="A14" s="28">
        <v>6</v>
      </c>
      <c r="B14" s="27" t="s">
        <v>3293</v>
      </c>
      <c r="C14" s="26"/>
      <c r="D14" s="26"/>
    </row>
    <row r="15" spans="1:4" x14ac:dyDescent="0.3">
      <c r="A15" s="28">
        <v>7</v>
      </c>
      <c r="B15" s="27" t="s">
        <v>3294</v>
      </c>
      <c r="C15" s="26"/>
      <c r="D15" s="26"/>
    </row>
    <row r="16" spans="1:4" x14ac:dyDescent="0.3">
      <c r="A16" s="28">
        <v>8</v>
      </c>
      <c r="B16" s="27" t="s">
        <v>3291</v>
      </c>
      <c r="C16" s="26"/>
      <c r="D16" s="26"/>
    </row>
    <row r="17" spans="1:4" x14ac:dyDescent="0.3">
      <c r="A17" s="28">
        <v>9</v>
      </c>
      <c r="B17" s="27" t="s">
        <v>3295</v>
      </c>
      <c r="C17" s="26"/>
      <c r="D17" s="26"/>
    </row>
    <row r="18" spans="1:4" x14ac:dyDescent="0.3">
      <c r="A18" s="28">
        <v>10</v>
      </c>
      <c r="B18" s="27" t="s">
        <v>3296</v>
      </c>
      <c r="C18" s="26"/>
      <c r="D18" s="26"/>
    </row>
    <row r="19" spans="1:4" x14ac:dyDescent="0.3">
      <c r="A19" s="28">
        <v>11</v>
      </c>
      <c r="B19" s="27" t="s">
        <v>3297</v>
      </c>
      <c r="C19" s="26"/>
      <c r="D19" s="26"/>
    </row>
    <row r="20" spans="1:4" x14ac:dyDescent="0.3">
      <c r="A20" s="28">
        <v>12</v>
      </c>
      <c r="B20" s="27" t="s">
        <v>3298</v>
      </c>
      <c r="C20" s="26"/>
      <c r="D20" s="26"/>
    </row>
    <row r="21" spans="1:4" x14ac:dyDescent="0.3">
      <c r="A21" s="28">
        <v>13</v>
      </c>
      <c r="B21" s="27" t="s">
        <v>3299</v>
      </c>
      <c r="C21" s="26"/>
      <c r="D21" s="26"/>
    </row>
    <row r="22" spans="1:4" ht="15" thickBot="1" x14ac:dyDescent="0.35">
      <c r="A22" s="289">
        <v>14</v>
      </c>
      <c r="B22" s="290" t="s">
        <v>3300</v>
      </c>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zoomScaleNormal="100" zoomScaleSheetLayoutView="100" workbookViewId="0">
      <selection activeCell="F8" sqref="F8"/>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 min="6" max="6" width="20.88671875" customWidth="1"/>
  </cols>
  <sheetData>
    <row r="1" spans="1:5" x14ac:dyDescent="0.3">
      <c r="A1" s="536" t="s">
        <v>874</v>
      </c>
      <c r="B1" s="537"/>
      <c r="C1" s="259"/>
      <c r="D1" s="259"/>
      <c r="E1" s="260"/>
    </row>
    <row r="2" spans="1:5" x14ac:dyDescent="0.3">
      <c r="A2" s="538" t="s">
        <v>101</v>
      </c>
      <c r="B2" s="539"/>
      <c r="C2" s="256"/>
      <c r="D2" s="256"/>
      <c r="E2" s="279"/>
    </row>
    <row r="3" spans="1:5" ht="15" customHeight="1" thickBot="1" x14ac:dyDescent="0.35">
      <c r="A3" s="540"/>
      <c r="B3" s="541"/>
      <c r="C3" s="541"/>
      <c r="D3" s="541"/>
      <c r="E3" s="542"/>
    </row>
    <row r="4" spans="1:5" ht="20.100000000000001" customHeight="1" x14ac:dyDescent="0.3">
      <c r="A4" s="543" t="s">
        <v>6</v>
      </c>
      <c r="B4" s="544"/>
      <c r="C4" s="544"/>
      <c r="D4" s="544"/>
      <c r="E4" s="547" t="s">
        <v>3165</v>
      </c>
    </row>
    <row r="5" spans="1:5" ht="41.25" customHeight="1" thickBot="1" x14ac:dyDescent="0.35">
      <c r="A5" s="545"/>
      <c r="B5" s="546"/>
      <c r="C5" s="546"/>
      <c r="D5" s="546"/>
      <c r="E5" s="548"/>
    </row>
    <row r="6" spans="1:5" ht="15" thickBot="1" x14ac:dyDescent="0.35">
      <c r="A6" s="549" t="s">
        <v>3062</v>
      </c>
      <c r="B6" s="550"/>
      <c r="C6" s="551"/>
      <c r="D6" s="397">
        <f>+Obsah!$C$4</f>
        <v>43830</v>
      </c>
      <c r="E6" s="36"/>
    </row>
    <row r="7" spans="1:5" ht="39.6" x14ac:dyDescent="0.3">
      <c r="A7" s="674" t="s">
        <v>3119</v>
      </c>
      <c r="B7" s="675"/>
      <c r="C7" s="676"/>
      <c r="D7" s="35" t="s">
        <v>100</v>
      </c>
      <c r="E7" s="680"/>
    </row>
    <row r="8" spans="1:5" ht="15.75" customHeight="1" thickBot="1" x14ac:dyDescent="0.35">
      <c r="A8" s="677"/>
      <c r="B8" s="678"/>
      <c r="C8" s="679"/>
      <c r="D8" s="491" t="s">
        <v>3609</v>
      </c>
      <c r="E8" s="681"/>
    </row>
    <row r="9" spans="1:5" ht="14.25" customHeight="1" x14ac:dyDescent="0.3">
      <c r="A9" s="567" t="s">
        <v>97</v>
      </c>
      <c r="B9" s="274" t="s">
        <v>96</v>
      </c>
      <c r="C9" s="274"/>
      <c r="D9" s="413">
        <v>0.17533786221925055</v>
      </c>
      <c r="E9" s="670" t="s">
        <v>108</v>
      </c>
    </row>
    <row r="10" spans="1:5" ht="14.25" customHeight="1" x14ac:dyDescent="0.3">
      <c r="A10" s="668"/>
      <c r="B10" s="2" t="s">
        <v>94</v>
      </c>
      <c r="C10" s="2"/>
      <c r="D10" s="410">
        <v>0.17533786221925055</v>
      </c>
      <c r="E10" s="671"/>
    </row>
    <row r="11" spans="1:5" ht="14.25" customHeight="1" thickBot="1" x14ac:dyDescent="0.35">
      <c r="A11" s="669"/>
      <c r="B11" s="65" t="s">
        <v>93</v>
      </c>
      <c r="C11" s="65"/>
      <c r="D11" s="414">
        <v>0.17533786221925055</v>
      </c>
      <c r="E11" s="672"/>
    </row>
    <row r="12" spans="1:5" ht="14.25" customHeight="1" x14ac:dyDescent="0.3">
      <c r="A12" s="673" t="s">
        <v>92</v>
      </c>
      <c r="B12" s="66" t="s">
        <v>91</v>
      </c>
      <c r="C12" s="66"/>
      <c r="D12" s="412">
        <v>5.8935160904183574E-4</v>
      </c>
      <c r="E12" s="671" t="s">
        <v>95</v>
      </c>
    </row>
    <row r="13" spans="1:5" ht="24" customHeight="1" x14ac:dyDescent="0.3">
      <c r="A13" s="668"/>
      <c r="B13" s="2" t="s">
        <v>83</v>
      </c>
      <c r="C13" s="2"/>
      <c r="D13" s="410">
        <v>2.4181836169938024E-2</v>
      </c>
      <c r="E13" s="671"/>
    </row>
    <row r="14" spans="1:5" ht="14.25" customHeight="1" x14ac:dyDescent="0.3">
      <c r="A14" s="668"/>
      <c r="B14" s="2" t="s">
        <v>89</v>
      </c>
      <c r="C14" s="2"/>
      <c r="D14" s="411">
        <v>66799.646833819235</v>
      </c>
      <c r="E14" s="671"/>
    </row>
    <row r="15" spans="1:5" ht="14.25" customHeight="1" x14ac:dyDescent="0.3">
      <c r="A15" s="668"/>
      <c r="B15" s="2" t="s">
        <v>81</v>
      </c>
      <c r="C15" s="2"/>
      <c r="D15" s="411">
        <v>1786.7244314868803</v>
      </c>
      <c r="E15" s="671"/>
    </row>
    <row r="16" spans="1:5" ht="25.5" customHeight="1" thickBot="1" x14ac:dyDescent="0.35">
      <c r="A16" s="669"/>
      <c r="B16" s="65" t="s">
        <v>88</v>
      </c>
      <c r="C16" s="65"/>
      <c r="D16" s="411">
        <v>35.551137026238756</v>
      </c>
      <c r="E16" s="672"/>
    </row>
    <row r="17" spans="1:5" ht="24.75" customHeight="1" x14ac:dyDescent="0.3">
      <c r="A17" s="567" t="s">
        <v>87</v>
      </c>
      <c r="B17" s="274" t="s">
        <v>86</v>
      </c>
      <c r="C17" s="274"/>
      <c r="D17" s="274"/>
      <c r="E17" s="670" t="s">
        <v>90</v>
      </c>
    </row>
    <row r="18" spans="1:5" ht="24.75" customHeight="1" x14ac:dyDescent="0.3">
      <c r="A18" s="668"/>
      <c r="B18" s="2" t="s">
        <v>85</v>
      </c>
      <c r="C18" s="2"/>
      <c r="D18" s="2"/>
      <c r="E18" s="671"/>
    </row>
    <row r="19" spans="1:5" ht="24.75" customHeight="1" x14ac:dyDescent="0.3">
      <c r="A19" s="668"/>
      <c r="B19" s="2" t="s">
        <v>84</v>
      </c>
      <c r="C19" s="2"/>
      <c r="D19" s="2"/>
      <c r="E19" s="671"/>
    </row>
    <row r="20" spans="1:5" ht="24.75" customHeight="1" x14ac:dyDescent="0.3">
      <c r="A20" s="668"/>
      <c r="B20" s="2" t="s">
        <v>83</v>
      </c>
      <c r="C20" s="2"/>
      <c r="D20" s="2"/>
      <c r="E20" s="671"/>
    </row>
    <row r="21" spans="1:5" ht="24.75" customHeight="1" x14ac:dyDescent="0.3">
      <c r="A21" s="668"/>
      <c r="B21" s="2" t="s">
        <v>82</v>
      </c>
      <c r="C21" s="2"/>
      <c r="D21" s="2"/>
      <c r="E21" s="671"/>
    </row>
    <row r="22" spans="1:5" ht="14.25" customHeight="1" thickBot="1" x14ac:dyDescent="0.35">
      <c r="A22" s="669"/>
      <c r="B22" s="65" t="s">
        <v>81</v>
      </c>
      <c r="C22" s="65"/>
      <c r="D22" s="65"/>
      <c r="E22" s="672"/>
    </row>
    <row r="24" spans="1:5" x14ac:dyDescent="0.3">
      <c r="A24" s="33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2020-04-30T05:52:23Z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Workbook id">
    <vt:lpwstr>2d8f9207-925d-4c48-bdda-006c10d72044</vt:lpwstr>
  </property>
  <property fmtid="{D5CDD505-2E9C-101B-9397-08002B2CF9AE}" pid="9" name="Workbook type">
    <vt:lpwstr>Custom</vt:lpwstr>
  </property>
  <property fmtid="{D5CDD505-2E9C-101B-9397-08002B2CF9AE}" pid="10" name="Workbook version">
    <vt:lpwstr>Custom</vt:lpwstr>
  </property>
</Properties>
</file>