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J:\finance_zal\Interní\Externí reporting\Web Citfin-FT\2019\"/>
    </mc:Choice>
  </mc:AlternateContent>
  <xr:revisionPtr revIDLastSave="0" documentId="13_ncr:1_{AE6B854A-56CA-4F43-A867-E5C56886B8EB}" xr6:coauthVersionLast="45" xr6:coauthVersionMax="45" xr10:uidLastSave="{00000000-0000-0000-0000-000000000000}"/>
  <bookViews>
    <workbookView xWindow="2868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40" l="1"/>
  <c r="B6" i="13" l="1"/>
  <c r="D6" i="5" l="1"/>
  <c r="D6" i="48"/>
  <c r="D6" i="7"/>
  <c r="C24" i="13"/>
  <c r="B24" i="13"/>
  <c r="C15" i="13"/>
  <c r="B15" i="13"/>
  <c r="D8" i="22" l="1"/>
  <c r="D6" i="22"/>
  <c r="L10" i="40" l="1"/>
  <c r="D6" i="47" l="1"/>
  <c r="C10" i="11" l="1"/>
  <c r="L5" i="40" l="1"/>
  <c r="L4" i="40" l="1"/>
  <c r="L102" i="40" l="1"/>
  <c r="L85" i="40"/>
  <c r="L103" i="40" s="1"/>
  <c r="L76" i="40"/>
  <c r="L61" i="40"/>
  <c r="L77" i="40" s="1"/>
  <c r="L18" i="40"/>
  <c r="L51" i="40" s="1"/>
  <c r="L15" i="40"/>
  <c r="D8" i="17"/>
  <c r="D8" i="15"/>
  <c r="L52" i="40" l="1"/>
  <c r="L78" i="40" s="1"/>
  <c r="L104" i="40" s="1"/>
  <c r="B25" i="13"/>
  <c r="B8" i="13"/>
  <c r="B8" i="14" s="1"/>
  <c r="B23" i="14" s="1"/>
  <c r="B17" i="13" l="1"/>
  <c r="D6" i="43"/>
  <c r="C6" i="42"/>
  <c r="C6" i="41"/>
  <c r="D6" i="40"/>
  <c r="M2" i="40" s="1"/>
  <c r="D6" i="46"/>
  <c r="D6" i="45"/>
  <c r="D6" i="17"/>
  <c r="D6" i="15"/>
  <c r="G6" i="14"/>
  <c r="D6" i="12"/>
  <c r="C6" i="10"/>
  <c r="C6" i="9"/>
  <c r="D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<sst xmlns="http://schemas.openxmlformats.org/spreadsheetml/2006/main" count="5096" uniqueCount="3582">
  <si>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</si>
  <si>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</si>
  <si>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</si>
  <si>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</si>
  <si>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</si>
  <si>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</si>
  <si>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</si>
  <si>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</si>
  <si>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</si>
  <si>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</si>
  <si>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</si>
  <si>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</si>
  <si>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</si>
  <si>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</si>
  <si>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</si>
  <si>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</si>
  <si>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</si>
  <si>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</si>
  <si>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</si>
  <si>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</si>
  <si>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</si>
  <si>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</si>
  <si>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</si>
  <si>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</si>
  <si>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</si>
  <si>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</si>
  <si>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</si>
  <si>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</si>
  <si>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</si>
  <si>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</si>
  <si>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</si>
  <si>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</si>
  <si>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</si>
  <si>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</si>
  <si>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</si>
  <si>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</si>
  <si>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</si>
  <si>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</si>
  <si>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</si>
  <si>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</si>
  <si>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</si>
  <si>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</si>
  <si>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</si>
  <si>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</si>
  <si>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</si>
  <si>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</si>
  <si>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</si>
  <si>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</si>
  <si>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</si>
  <si>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</si>
  <si>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</si>
  <si>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</si>
  <si>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</si>
  <si>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</si>
  <si>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</si>
  <si>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</si>
  <si>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</si>
  <si>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</si>
  <si>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</si>
  <si>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</si>
  <si>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</si>
  <si>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</si>
  <si>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</si>
  <si>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</si>
  <si>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</si>
  <si>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</si>
  <si>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</si>
  <si>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</si>
  <si>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</si>
  <si>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</si>
  <si>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</si>
  <si>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</si>
  <si>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</si>
  <si>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</si>
  <si>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</si>
  <si>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</si>
  <si>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</si>
  <si>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</si>
  <si>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</si>
  <si>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</si>
  <si>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</si>
  <si>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</si>
  <si>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</si>
  <si>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</si>
  <si>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</si>
  <si>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</si>
  <si>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</si>
  <si>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</si>
  <si>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</si>
  <si>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</si>
  <si>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</si>
  <si>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</si>
  <si>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</si>
  <si>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</si>
  <si>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</si>
  <si>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</si>
  <si>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</si>
  <si>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</si>
  <si>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</si>
  <si>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</si>
  <si>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</si>
  <si>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</si>
  <si>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</si>
  <si>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</si>
  <si>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</si>
  <si>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</si>
  <si>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</si>
  <si>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</si>
  <si>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</si>
  <si>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</si>
  <si>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</si>
  <si>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</si>
  <si>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</si>
  <si>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</si>
  <si>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</si>
  <si>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</si>
  <si>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</si>
  <si>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</si>
  <si>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</si>
  <si>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</si>
  <si>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</si>
  <si>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</si>
  <si>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</si>
  <si>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</si>
  <si>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</si>
  <si>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</si>
  <si>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</si>
  <si>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</si>
  <si>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</si>
  <si>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</si>
  <si>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</si>
  <si>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</si>
  <si>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</si>
  <si>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</si>
  <si>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</si>
  <si>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</si>
  <si>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</si>
  <si>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</si>
  <si>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</si>
  <si>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</si>
  <si>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</si>
  <si>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</si>
  <si>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</si>
  <si>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</si>
  <si>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</si>
  <si>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</si>
  <si>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</si>
  <si>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</si>
  <si>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</si>
  <si>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</si>
  <si>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</si>
  <si>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</si>
  <si>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</si>
  <si>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</si>
  <si>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</si>
  <si>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</si>
  <si>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</si>
  <si>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</si>
  <si>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</si>
  <si>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</si>
  <si>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</si>
  <si>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</si>
  <si>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</si>
  <si>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</si>
  <si>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</si>
  <si>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</si>
  <si>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</si>
  <si>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</si>
  <si>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</si>
  <si>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</si>
  <si>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</si>
  <si>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</si>
  <si>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</si>
  <si>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</si>
  <si>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</si>
  <si>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</si>
  <si>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</si>
  <si>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</si>
  <si>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</si>
  <si>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</si>
  <si>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</si>
  <si>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</si>
  <si>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</si>
  <si>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</si>
  <si>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</si>
  <si>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</si>
  <si>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</si>
  <si>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</si>
  <si>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</si>
  <si>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</si>
  <si>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</si>
  <si>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</si>
  <si>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</si>
  <si>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</si>
  <si>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</si>
  <si>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</si>
  <si>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</si>
  <si>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</si>
  <si>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</si>
  <si>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</si>
  <si>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</si>
  <si>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</si>
  <si>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</si>
  <si>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</si>
  <si>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</si>
  <si>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</si>
  <si>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</si>
  <si>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</si>
  <si>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</si>
  <si>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</si>
  <si>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</si>
  <si>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</si>
  <si>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</si>
  <si>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</si>
  <si>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</si>
  <si>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</si>
  <si>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</si>
  <si>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</si>
  <si>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</si>
  <si>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</si>
  <si>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</si>
  <si>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</si>
  <si>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</si>
  <si>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</si>
  <si>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</si>
  <si>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</si>
  <si>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</si>
  <si>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</si>
  <si>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</si>
  <si>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</si>
  <si>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</si>
  <si>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</si>
  <si>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</si>
  <si>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</si>
  <si>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</si>
  <si>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</si>
  <si>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</si>
  <si>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</si>
  <si>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</si>
  <si>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</si>
  <si>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</si>
  <si>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</si>
  <si>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</si>
  <si>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</si>
  <si>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</si>
  <si>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</si>
  <si>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</si>
  <si>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</si>
  <si>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</si>
  <si>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</si>
  <si>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</si>
  <si>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</si>
  <si>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</si>
  <si>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</si>
  <si>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</si>
  <si>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</si>
  <si>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</si>
  <si>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</si>
  <si>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</si>
  <si>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</si>
  <si>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</si>
  <si>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</si>
  <si>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</si>
  <si>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</si>
  <si>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</si>
  <si>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</si>
  <si>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</si>
  <si>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</si>
  <si>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</si>
  <si>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</si>
  <si>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</si>
  <si>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</si>
  <si>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</si>
  <si>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</si>
  <si>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</si>
  <si>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</si>
  <si>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</si>
  <si>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</si>
  <si>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</si>
  <si>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</si>
  <si>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</si>
  <si>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</si>
  <si>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</si>
  <si>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</si>
  <si>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</si>
  <si>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</si>
  <si>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</si>
  <si>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</si>
  <si>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</si>
  <si>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</si>
  <si>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</si>
  <si>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</si>
  <si>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</si>
  <si>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</si>
  <si>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</si>
  <si>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</si>
  <si>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</si>
  <si>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</si>
  <si>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</si>
  <si>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</si>
  <si>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</si>
  <si>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</si>
  <si>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</si>
  <si>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</si>
  <si>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</si>
  <si>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</si>
  <si>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</si>
  <si>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</si>
  <si>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</si>
  <si>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</si>
  <si>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</si>
  <si>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</si>
  <si>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</si>
  <si>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</si>
  <si>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</si>
  <si>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</si>
  <si>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</si>
  <si>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</si>
  <si>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</si>
  <si>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</si>
  <si>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</si>
  <si>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</si>
  <si>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</si>
  <si>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</si>
  <si>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</si>
  <si>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</si>
  <si>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</si>
  <si>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</si>
  <si>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</si>
  <si>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</si>
  <si>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</si>
  <si>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</si>
  <si>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</si>
  <si>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</si>
  <si>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</si>
  <si>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</si>
  <si>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</si>
  <si>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</si>
  <si>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</si>
  <si>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</si>
  <si>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</si>
  <si>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</si>
  <si>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</si>
  <si>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</si>
  <si>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</si>
  <si>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</si>
  <si>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</si>
  <si>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</si>
  <si>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</si>
  <si>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</si>
  <si>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</si>
  <si>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</si>
  <si>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</si>
  <si>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</si>
  <si>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</si>
  <si>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</si>
  <si>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</si>
  <si>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</si>
  <si>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</si>
  <si>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</si>
  <si>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</si>
  <si>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</si>
  <si>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</si>
  <si>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</si>
  <si>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</si>
  <si>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</si>
  <si>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</si>
  <si>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</si>
  <si>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</si>
  <si>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</si>
  <si>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</si>
  <si>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</si>
  <si>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</si>
  <si>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</si>
  <si>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</si>
  <si>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</si>
  <si>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</si>
  <si>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</si>
  <si>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</si>
  <si>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</si>
  <si>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</si>
  <si>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</si>
  <si>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</si>
  <si>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</si>
  <si>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</si>
  <si>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</si>
  <si>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</si>
  <si>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</si>
  <si>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</si>
  <si>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</si>
  <si>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</si>
  <si>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</si>
  <si>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</si>
  <si>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</si>
  <si>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</si>
  <si>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</si>
  <si>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</si>
  <si>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</si>
  <si>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</si>
  <si>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</si>
  <si>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</si>
  <si>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</si>
  <si>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</si>
  <si>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</si>
  <si>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</si>
  <si>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</si>
  <si>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</si>
  <si>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</si>
  <si>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</si>
  <si>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</si>
  <si>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</si>
  <si>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</si>
  <si>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</si>
  <si>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</si>
  <si>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</si>
  <si>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</si>
  <si>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</si>
  <si>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</si>
  <si>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</si>
  <si>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</si>
  <si>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</si>
  <si>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</si>
  <si>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</si>
  <si>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</si>
  <si>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</si>
  <si>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</si>
  <si>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</si>
  <si>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</si>
  <si>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</si>
  <si>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</si>
  <si>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</si>
  <si>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</si>
  <si>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</si>
  <si>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</si>
  <si>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</si>
  <si>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</si>
  <si>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</si>
  <si>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</si>
  <si>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</si>
  <si>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</si>
  <si>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</si>
  <si>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</si>
  <si>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</si>
  <si>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</si>
  <si>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</si>
  <si>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</si>
  <si>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</si>
  <si>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</si>
  <si>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</si>
  <si>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</si>
  <si>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</si>
  <si>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</si>
  <si>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</si>
  <si>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</si>
  <si>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</si>
  <si>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</si>
  <si>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</si>
  <si>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</si>
  <si>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</si>
  <si>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</si>
  <si>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</si>
  <si>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</si>
  <si>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</si>
  <si>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</si>
  <si>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</si>
  <si>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</si>
  <si>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</si>
  <si>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</si>
  <si>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</si>
  <si>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</si>
  <si>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</si>
  <si>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</si>
  <si>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</si>
  <si>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</si>
  <si>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</si>
  <si>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</si>
  <si>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</si>
  <si>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</si>
  <si>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</si>
  <si>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</si>
  <si>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</si>
  <si>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</si>
  <si>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</si>
  <si>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</si>
  <si>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</si>
  <si>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</si>
  <si>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</si>
  <si>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</si>
  <si>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</si>
  <si>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</si>
  <si>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</si>
  <si>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</si>
  <si>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</si>
  <si>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</si>
  <si>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</si>
  <si>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</si>
  <si>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</si>
  <si>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</si>
  <si>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</si>
  <si>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</si>
  <si>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</si>
  <si>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</si>
  <si>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</si>
  <si>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</si>
  <si>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</si>
  <si>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</si>
  <si>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</si>
  <si>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</si>
  <si>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</si>
  <si>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</si>
  <si>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</si>
  <si>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</si>
  <si>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</si>
  <si>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</si>
  <si>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</si>
  <si>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</si>
  <si>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</si>
  <si>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</si>
  <si>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</si>
  <si>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</si>
  <si>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</si>
  <si>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</si>
  <si>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</si>
  <si>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</si>
  <si>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</si>
  <si>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</si>
  <si>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</si>
  <si>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</si>
  <si>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</si>
  <si>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</si>
  <si>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</si>
  <si>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</si>
  <si>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</si>
  <si>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</si>
  <si>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</si>
  <si>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</si>
  <si>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</si>
  <si>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</si>
  <si>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</si>
  <si>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</si>
  <si>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</si>
  <si>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</si>
  <si>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</si>
  <si>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</si>
  <si>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</si>
  <si>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</si>
  <si>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</si>
  <si>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</si>
  <si>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</si>
  <si>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</si>
  <si>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</si>
  <si>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</si>
  <si>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</si>
  <si>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</si>
  <si>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</si>
  <si>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</si>
  <si>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</si>
  <si>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</si>
  <si>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</si>
  <si>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</si>
  <si>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</si>
  <si>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</si>
  <si>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</si>
  <si>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</si>
  <si>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</si>
  <si>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</si>
  <si>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</si>
  <si>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</si>
  <si>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</si>
  <si>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</si>
  <si>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</si>
  <si>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</si>
  <si>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</si>
  <si>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</si>
  <si>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</si>
  <si>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</si>
  <si>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</si>
  <si>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</si>
  <si>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</si>
  <si>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</si>
  <si>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</si>
  <si>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</si>
  <si>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</si>
  <si>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</si>
  <si>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</si>
  <si>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</si>
  <si>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</si>
  <si>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</si>
  <si>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</si>
  <si>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</si>
  <si>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</si>
  <si>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</si>
  <si>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</si>
  <si>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</si>
  <si>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</si>
  <si>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</si>
  <si>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</si>
  <si>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</si>
  <si>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</si>
  <si>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</si>
  <si>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</si>
  <si>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</si>
  <si>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</si>
  <si>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</si>
  <si>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</si>
  <si>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</si>
  <si>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</si>
  <si>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</si>
  <si>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</si>
  <si>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</si>
  <si>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</si>
  <si>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</si>
  <si>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</si>
  <si>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</si>
  <si>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</si>
  <si>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</si>
  <si>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</si>
  <si>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</si>
  <si>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</si>
  <si>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</si>
  <si>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</si>
  <si>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</si>
  <si>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</si>
  <si>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</si>
  <si>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</si>
  <si>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</si>
  <si>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</si>
  <si>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</si>
  <si>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</si>
  <si>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</si>
  <si>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</si>
  <si>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</si>
  <si>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</si>
  <si>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</si>
  <si>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</si>
  <si>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</si>
  <si>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</si>
  <si>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</si>
  <si>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</si>
  <si>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</si>
  <si>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</si>
  <si>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</si>
  <si>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</si>
  <si>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</si>
  <si>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</si>
  <si>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</si>
  <si>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</si>
  <si>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</si>
  <si>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</si>
  <si>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</si>
  <si>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</si>
  <si>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</si>
  <si>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</si>
  <si>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</si>
  <si>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</si>
  <si>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</si>
  <si>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</si>
  <si>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</si>
  <si>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</si>
  <si>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</si>
  <si>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</si>
  <si>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</si>
  <si>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</si>
  <si>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</si>
  <si>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</si>
  <si>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</si>
  <si>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</si>
  <si>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</si>
  <si>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</si>
  <si>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</si>
  <si>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</si>
  <si>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</si>
  <si>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</si>
  <si>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</si>
  <si>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</si>
  <si>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</si>
  <si>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</si>
  <si>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</si>
  <si>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</si>
  <si>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</si>
  <si>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</si>
  <si>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</si>
  <si>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</si>
  <si>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</si>
  <si>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</si>
  <si>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</si>
  <si>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</si>
  <si>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</si>
  <si>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</si>
  <si>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</si>
  <si>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</si>
  <si>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</si>
  <si>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</si>
  <si>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</si>
  <si>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</si>
  <si>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</si>
  <si>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</si>
  <si>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</si>
  <si>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</si>
  <si>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</si>
  <si>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</si>
  <si>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</si>
  <si>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</si>
  <si>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</si>
  <si>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</si>
  <si>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</si>
  <si>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</si>
  <si>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</si>
  <si>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</si>
  <si>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</si>
  <si>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</si>
  <si>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</si>
  <si>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</si>
  <si>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</si>
  <si>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</si>
  <si>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</si>
  <si>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</si>
  <si>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</si>
  <si>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</si>
  <si>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</si>
  <si>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</si>
  <si>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</si>
  <si>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</si>
  <si>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</si>
  <si>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</si>
  <si>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</si>
  <si>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</si>
  <si>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</si>
  <si>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</si>
  <si>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</si>
  <si>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</si>
  <si>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</si>
  <si>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</si>
  <si>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</si>
  <si>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</si>
  <si>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</si>
  <si>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</si>
  <si>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</si>
  <si>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</si>
  <si>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</si>
  <si>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</si>
  <si>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</si>
  <si>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</si>
  <si>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</si>
  <si>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</si>
  <si>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</si>
  <si>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</si>
  <si>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</si>
  <si>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</si>
  <si>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</si>
  <si>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</si>
  <si>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</si>
  <si>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</si>
  <si>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</si>
  <si>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</si>
  <si>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</si>
  <si>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</si>
  <si>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</si>
  <si>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</si>
  <si>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</si>
  <si>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</si>
  <si>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</si>
  <si>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</si>
  <si>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</si>
  <si>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</si>
  <si>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</si>
  <si>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</si>
  <si>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</si>
  <si>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</si>
  <si>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</si>
  <si>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</si>
  <si>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</si>
  <si>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</si>
  <si>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</si>
  <si>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</si>
  <si>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</si>
  <si>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</si>
  <si>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</si>
  <si>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</si>
  <si>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</si>
  <si>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</si>
  <si>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</si>
  <si>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</si>
  <si>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</si>
  <si>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</si>
  <si>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</si>
  <si>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</si>
  <si>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</si>
  <si>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</si>
  <si>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</si>
  <si>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</si>
  <si>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</si>
  <si>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</si>
  <si>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</si>
  <si>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</si>
  <si>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</si>
  <si>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</si>
  <si>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</si>
  <si>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</si>
  <si>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</si>
  <si>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</si>
  <si>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</si>
  <si>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</si>
  <si>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</si>
  <si>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</si>
  <si>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</si>
  <si>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</si>
  <si>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</si>
  <si>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</si>
  <si>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</si>
  <si>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</si>
  <si>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</si>
  <si>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</si>
  <si>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</si>
  <si>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</si>
  <si>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</si>
  <si>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</si>
  <si>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</si>
  <si>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</si>
  <si>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</si>
  <si>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</si>
  <si>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</si>
  <si>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</si>
  <si>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</si>
  <si>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</si>
  <si>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</si>
  <si>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</si>
  <si>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</si>
  <si>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</si>
  <si>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</si>
  <si>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</si>
  <si>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</si>
  <si>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</si>
  <si>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</si>
  <si>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</si>
  <si>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</si>
  <si>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</si>
  <si>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</si>
  <si>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</si>
  <si>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</si>
  <si>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</si>
  <si>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</si>
  <si>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</si>
  <si>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</si>
  <si>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</si>
  <si>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</si>
  <si>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</si>
  <si>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</si>
  <si>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</si>
  <si>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</si>
  <si>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</si>
  <si>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</si>
  <si>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</si>
  <si>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</si>
  <si>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</si>
  <si>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</si>
  <si>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</si>
  <si>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</si>
  <si>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</si>
  <si>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</si>
  <si>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</si>
  <si>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</si>
  <si>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</si>
  <si>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</si>
  <si>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</si>
  <si>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</si>
  <si>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</si>
  <si>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</si>
  <si>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</si>
  <si>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</si>
  <si>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</si>
  <si>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</si>
  <si>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</si>
  <si>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</si>
  <si>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</si>
  <si>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</si>
  <si>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</si>
  <si>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</si>
  <si>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</si>
  <si>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</si>
  <si>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</si>
  <si>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</si>
  <si>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</si>
  <si>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</si>
  <si>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</si>
  <si>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</si>
  <si>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</si>
  <si>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</si>
  <si>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</si>
  <si>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</si>
  <si>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</si>
  <si>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</si>
  <si>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</si>
  <si>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</si>
  <si>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</si>
  <si>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</si>
  <si>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</si>
  <si>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</si>
  <si>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</si>
  <si>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</si>
  <si>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</si>
  <si>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</si>
  <si>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</si>
  <si>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</si>
  <si>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</si>
  <si>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</si>
  <si>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</si>
  <si>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</si>
  <si>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</si>
  <si>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</si>
  <si>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</si>
  <si>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</si>
  <si>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</si>
  <si>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</si>
  <si>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</si>
  <si>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</si>
  <si>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</si>
  <si>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</si>
  <si>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</si>
  <si>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</si>
  <si>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</si>
  <si>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</si>
  <si>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</si>
  <si>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</si>
  <si>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</si>
  <si>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</si>
  <si>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</si>
  <si>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</si>
  <si>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</si>
  <si>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</si>
  <si>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</si>
  <si>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</si>
  <si>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</si>
  <si>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</si>
  <si>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</si>
  <si>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</si>
  <si>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</si>
  <si>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</si>
  <si>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</si>
  <si>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</si>
  <si>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</si>
  <si>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</si>
  <si>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</si>
  <si>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</si>
  <si>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</si>
  <si>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</si>
  <si>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</si>
  <si>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</si>
  <si>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</si>
  <si>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</si>
  <si>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</si>
  <si>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</si>
  <si>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</si>
  <si>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</si>
  <si>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</si>
  <si>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</si>
  <si>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</si>
  <si>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</si>
  <si>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</si>
  <si>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</si>
  <si>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</si>
  <si>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</si>
  <si>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</si>
  <si>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</si>
  <si>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</si>
  <si>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</si>
  <si>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</si>
  <si>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</si>
  <si>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</si>
  <si>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</si>
  <si>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</si>
  <si>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</si>
  <si>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</si>
  <si>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</si>
  <si>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</si>
  <si>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</si>
  <si>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</si>
  <si>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</si>
  <si>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</si>
  <si>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</si>
  <si>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</si>
  <si>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</si>
  <si>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</si>
  <si>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</si>
  <si>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</si>
  <si>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</si>
  <si>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</si>
  <si>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</si>
  <si>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</si>
  <si>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</si>
  <si>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</si>
  <si>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</si>
  <si>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</si>
  <si>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</si>
  <si>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</si>
  <si>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</si>
  <si>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</si>
  <si>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</si>
  <si>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</si>
  <si>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</si>
  <si>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</si>
  <si>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</si>
  <si>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</si>
  <si>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</si>
  <si>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</si>
  <si>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</si>
  <si>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</si>
  <si>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</si>
  <si>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</si>
  <si>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</si>
  <si>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</si>
  <si>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</si>
  <si>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</si>
  <si>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</si>
  <si>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</si>
  <si>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</si>
  <si>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</si>
  <si>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</si>
  <si>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</si>
  <si>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</si>
  <si>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</si>
  <si>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</si>
  <si>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</si>
  <si>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</si>
  <si>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</si>
  <si>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</si>
  <si>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</si>
  <si>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</si>
  <si>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</si>
  <si>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</si>
  <si>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</si>
  <si>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</si>
  <si>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</si>
  <si>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</si>
  <si>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</si>
  <si>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</si>
  <si>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</si>
  <si>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</si>
  <si>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</si>
  <si>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</si>
  <si>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</si>
  <si>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</si>
  <si>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</si>
  <si>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</si>
  <si>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</si>
  <si>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</si>
  <si>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</si>
  <si>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</si>
  <si>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</si>
  <si>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</si>
  <si>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</si>
  <si>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</si>
  <si>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</si>
  <si>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</si>
  <si>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</si>
  <si>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</si>
  <si>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</si>
  <si>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</si>
  <si>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</si>
  <si>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</si>
  <si>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</si>
  <si>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</si>
  <si>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</si>
  <si>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</si>
  <si>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</si>
  <si>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</si>
  <si>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</si>
  <si>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</si>
  <si>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</si>
  <si>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</si>
  <si>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</si>
  <si>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</si>
  <si>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</si>
  <si>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</si>
  <si>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</si>
  <si>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</si>
  <si>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</si>
  <si>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</si>
  <si>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</si>
  <si>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</si>
  <si>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</si>
  <si>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</si>
  <si>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</si>
  <si>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</si>
  <si>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</si>
  <si>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</si>
  <si>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</si>
  <si>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</si>
  <si>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</si>
  <si>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</si>
  <si>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</si>
  <si>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</si>
  <si>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</si>
  <si>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</si>
  <si>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</si>
  <si>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</si>
  <si>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</si>
  <si>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</si>
  <si>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</si>
  <si>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</si>
  <si>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</si>
  <si>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</si>
  <si>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</si>
  <si>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</si>
  <si>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</si>
  <si>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</si>
  <si>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</si>
  <si>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</si>
  <si>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</si>
  <si>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</si>
  <si>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</si>
  <si>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</si>
  <si>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</si>
  <si>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</si>
  <si>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</si>
  <si>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</si>
  <si>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</si>
  <si>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</si>
  <si>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</si>
  <si>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</si>
  <si>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</si>
  <si>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</si>
  <si>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</si>
  <si>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</si>
  <si>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</si>
  <si>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</si>
  <si>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</si>
  <si>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</si>
  <si>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</si>
  <si>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</si>
  <si>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</si>
  <si>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</si>
  <si>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</si>
  <si>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</si>
  <si>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</si>
  <si>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</si>
  <si>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</si>
  <si>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</si>
  <si>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</si>
  <si>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</si>
  <si>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</si>
  <si>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</si>
  <si>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</si>
  <si>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</si>
  <si>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</si>
  <si>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</si>
  <si>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</si>
  <si>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</si>
  <si>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</si>
  <si>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</si>
  <si>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</si>
  <si>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</si>
  <si>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</si>
  <si>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</si>
  <si>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</si>
  <si>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</si>
  <si>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</si>
  <si>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</si>
  <si>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</si>
  <si>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</si>
  <si>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</si>
  <si>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</si>
  <si>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</si>
  <si>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</si>
  <si>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</si>
  <si>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</si>
  <si>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</si>
  <si>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</si>
  <si>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</si>
  <si>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</si>
  <si>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</si>
  <si>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</si>
  <si>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</si>
  <si>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</si>
  <si>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</si>
  <si>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</si>
  <si>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</si>
  <si>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</si>
  <si>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</si>
  <si>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</si>
  <si>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</si>
  <si>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</si>
  <si>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</si>
  <si>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</si>
  <si>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</si>
  <si>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</si>
  <si>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</si>
  <si>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</si>
  <si>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</si>
  <si>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</si>
  <si>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</si>
  <si>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</si>
  <si>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</si>
  <si>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</si>
  <si>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</si>
  <si>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</si>
  <si>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</si>
  <si>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</si>
  <si>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</si>
  <si>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</si>
  <si>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</si>
  <si>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</si>
  <si>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</si>
  <si>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</si>
  <si>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</si>
  <si>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</si>
  <si>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</si>
  <si>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</si>
  <si>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</si>
  <si>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</si>
  <si>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</si>
  <si>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</si>
  <si>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</si>
  <si>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</si>
  <si>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</si>
  <si>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</si>
  <si>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</si>
  <si>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</si>
  <si>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</si>
  <si>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</si>
  <si>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</si>
  <si>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</si>
  <si>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</si>
  <si>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</si>
  <si>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</si>
  <si>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</si>
  <si>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</si>
  <si>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</si>
  <si>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</si>
  <si>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</si>
  <si>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</si>
  <si>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</si>
  <si>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</si>
  <si>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</si>
  <si>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</si>
  <si>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</si>
  <si>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</si>
  <si>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</si>
  <si>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</si>
  <si>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</si>
  <si>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</si>
  <si>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</si>
  <si>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</si>
  <si>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</si>
  <si>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</si>
  <si>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</si>
  <si>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</si>
  <si>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</si>
  <si>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</si>
  <si>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</si>
  <si>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</si>
  <si>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</si>
  <si>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</si>
  <si>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</si>
  <si>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</si>
  <si>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</si>
  <si>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</si>
  <si>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</si>
  <si>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</si>
  <si>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</si>
  <si>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</si>
  <si>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</si>
  <si>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</si>
  <si>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</si>
  <si>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</si>
  <si>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</si>
  <si>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</si>
  <si>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</si>
  <si>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</si>
  <si>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</si>
  <si>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</si>
  <si>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</si>
  <si>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</si>
  <si>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</si>
  <si>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</si>
  <si>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</si>
  <si>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</si>
  <si>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</si>
  <si>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</si>
  <si>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</si>
  <si>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</si>
  <si>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</si>
  <si>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</si>
  <si>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</si>
  <si>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</si>
  <si>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</si>
  <si>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</si>
  <si>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</si>
  <si>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</si>
  <si>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</si>
  <si>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</si>
  <si>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</si>
  <si>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</si>
  <si>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</si>
  <si>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</si>
  <si>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</si>
  <si>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</si>
  <si>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</si>
  <si>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</si>
  <si>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</si>
  <si>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</si>
  <si>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</si>
  <si>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</si>
  <si>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</si>
  <si>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</si>
  <si>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</si>
  <si>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</si>
  <si>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</si>
  <si>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</si>
  <si>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</si>
  <si>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</si>
  <si>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</si>
  <si>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</si>
  <si>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</si>
  <si>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</si>
  <si>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</si>
  <si>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</si>
  <si>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</si>
  <si>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</si>
  <si>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</si>
  <si>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</si>
  <si>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</si>
  <si>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</si>
  <si>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</si>
  <si>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</si>
  <si>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</si>
  <si>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</si>
  <si>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</si>
  <si>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</si>
  <si>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</si>
  <si>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</si>
  <si>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</si>
  <si>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</si>
  <si>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</si>
  <si>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</si>
  <si>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</si>
  <si>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</si>
  <si>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</si>
  <si>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</si>
  <si>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</si>
  <si>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</si>
  <si>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</si>
  <si>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</si>
  <si>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</si>
  <si>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</si>
  <si>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</si>
  <si>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</si>
  <si>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</si>
  <si>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</si>
  <si>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</si>
  <si>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</si>
  <si>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</si>
  <si>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</si>
  <si>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</si>
  <si>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</si>
  <si>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</si>
  <si>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</si>
  <si>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</si>
  <si>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</si>
  <si>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</si>
  <si>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</si>
  <si>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</si>
  <si>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</si>
  <si>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</si>
  <si>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</si>
  <si>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</si>
  <si>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</si>
  <si>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</si>
  <si>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</si>
  <si>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</si>
  <si>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</si>
  <si>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</si>
  <si>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</si>
  <si>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</si>
  <si>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</si>
  <si>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</si>
  <si>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</si>
  <si>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</si>
  <si>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</si>
  <si>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</si>
  <si>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</si>
  <si>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</si>
  <si>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</si>
  <si>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</si>
  <si>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</si>
  <si>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</si>
  <si>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</si>
  <si>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</si>
  <si>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</si>
  <si>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</si>
  <si>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</si>
  <si>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</si>
  <si>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</si>
  <si>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</si>
  <si>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</si>
  <si>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</si>
  <si>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</si>
  <si>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</si>
  <si>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</si>
  <si>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</si>
  <si>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</si>
  <si>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</si>
  <si>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</si>
  <si>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</si>
  <si>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</si>
  <si>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</si>
  <si>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</si>
  <si>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</si>
  <si>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</si>
  <si>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</si>
  <si>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</si>
  <si>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</si>
  <si>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</si>
  <si>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</si>
  <si>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</si>
  <si>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</si>
  <si>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</si>
  <si>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</si>
  <si>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</si>
  <si>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</si>
  <si>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</si>
  <si>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</si>
  <si>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</si>
  <si>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</si>
  <si>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</si>
  <si>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</si>
  <si>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</si>
  <si>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</si>
  <si>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</si>
  <si>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</si>
  <si>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</si>
  <si>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</si>
  <si>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</si>
  <si>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</si>
  <si>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</si>
  <si>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</si>
  <si>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</si>
  <si>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</si>
  <si>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</si>
  <si>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</si>
  <si>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</si>
  <si>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</si>
  <si>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</si>
  <si>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</si>
  <si>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</si>
  <si>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</si>
  <si>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</si>
  <si>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</si>
  <si>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</si>
  <si>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</si>
  <si>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</si>
  <si>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</si>
  <si>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</si>
  <si>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</si>
  <si>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</si>
  <si>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</si>
  <si>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</si>
  <si>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</si>
  <si>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</si>
  <si>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</si>
  <si>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</si>
  <si>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</si>
  <si>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</si>
  <si>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</si>
  <si>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</si>
  <si>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</si>
  <si>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</si>
  <si>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</si>
  <si>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</si>
  <si>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</si>
  <si>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</si>
  <si>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</si>
  <si>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</si>
  <si>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</si>
  <si>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</si>
  <si>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</si>
  <si>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</si>
  <si>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</si>
  <si>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</si>
  <si>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</si>
  <si>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</si>
  <si>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</si>
  <si>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</si>
  <si>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</si>
  <si>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</si>
  <si>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</si>
  <si>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</si>
  <si>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</si>
  <si>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</si>
  <si>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</si>
  <si>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</si>
  <si>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</si>
  <si>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</si>
  <si>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</si>
  <si>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</si>
  <si>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</si>
  <si>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</si>
  <si>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</si>
  <si>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</si>
  <si>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</si>
  <si>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</si>
  <si>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</si>
  <si>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</si>
  <si>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</si>
  <si>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</si>
  <si>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</si>
  <si>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</si>
  <si>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</si>
  <si>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</si>
  <si>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</si>
  <si>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</si>
  <si>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</si>
  <si>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</si>
  <si>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</si>
  <si>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</si>
  <si>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</si>
  <si>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</si>
  <si>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</si>
  <si>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</si>
  <si>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</si>
  <si>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</si>
  <si>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</si>
  <si>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</si>
  <si>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</si>
  <si>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</si>
  <si>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</si>
  <si>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</si>
  <si>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</si>
  <si>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</si>
  <si>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</si>
  <si>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</si>
  <si>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</si>
  <si>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</si>
  <si>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</si>
  <si>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</si>
  <si>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</si>
  <si>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</si>
  <si>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</si>
  <si>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</si>
  <si>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</si>
  <si>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</si>
  <si>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</si>
  <si>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</si>
  <si>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</si>
  <si>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</si>
  <si>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</si>
  <si>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</si>
  <si>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</si>
  <si>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</si>
  <si>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</si>
  <si>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</si>
  <si>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</si>
  <si>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</si>
  <si>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</si>
  <si>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</si>
  <si>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</si>
  <si>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</si>
  <si>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</si>
  <si>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</si>
  <si>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</si>
  <si>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</si>
  <si>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</si>
  <si>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</si>
  <si>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</si>
  <si>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</si>
  <si>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</si>
  <si>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</si>
  <si>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</si>
  <si>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</si>
  <si>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</si>
  <si>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</si>
  <si>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</si>
  <si>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</si>
  <si>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</si>
  <si>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</si>
  <si>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</si>
  <si>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</si>
  <si>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</si>
  <si>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</si>
  <si>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</si>
  <si>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</si>
  <si>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</si>
  <si>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</si>
  <si>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</si>
  <si>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</si>
  <si>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</si>
  <si>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</si>
  <si>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</si>
  <si>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</si>
  <si>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</si>
  <si>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</si>
  <si>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</si>
  <si>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</si>
  <si>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</si>
  <si>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</si>
  <si>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</si>
  <si>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</si>
  <si>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</si>
  <si>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</si>
  <si>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</si>
  <si>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</si>
  <si>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</si>
  <si>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</si>
  <si>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</si>
  <si>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</si>
  <si>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</si>
  <si>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</si>
  <si>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</si>
  <si>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</si>
  <si>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</si>
  <si>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</si>
  <si>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</si>
  <si>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</si>
  <si>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</si>
  <si>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</si>
  <si>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</si>
  <si>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</si>
  <si>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</si>
  <si>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</si>
  <si>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</si>
  <si>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</si>
  <si>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</si>
  <si>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</si>
  <si>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</si>
  <si>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</si>
  <si>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</si>
  <si>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</si>
  <si>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</si>
  <si>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</si>
  <si>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</si>
  <si>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</si>
  <si>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</si>
  <si>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</si>
  <si>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</si>
  <si>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</si>
  <si>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</si>
  <si>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</si>
  <si>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</si>
  <si>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</si>
  <si>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</si>
  <si>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</si>
  <si>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</si>
  <si>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</si>
  <si>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</si>
  <si>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</si>
  <si>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</si>
  <si>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</si>
  <si>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</si>
  <si>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</si>
  <si>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</si>
  <si>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</si>
  <si>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</si>
  <si>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</si>
  <si>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</si>
  <si>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</si>
  <si>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</si>
  <si>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</si>
  <si>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</si>
  <si>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</si>
  <si>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</si>
  <si>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</si>
  <si>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</si>
  <si>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</si>
  <si>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</si>
  <si>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</si>
  <si>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</si>
  <si>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</si>
  <si>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</si>
  <si>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</si>
  <si>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</si>
  <si>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</si>
  <si>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</si>
  <si>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</si>
  <si>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</si>
  <si>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</si>
  <si>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</si>
  <si>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</si>
  <si>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</si>
  <si>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</si>
  <si>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</si>
  <si>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</si>
  <si>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</si>
  <si>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</si>
  <si>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</si>
  <si>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</si>
  <si>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</si>
  <si>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</si>
  <si>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</si>
  <si>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</si>
  <si>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</si>
  <si>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</si>
  <si>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</si>
  <si>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</si>
  <si>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</si>
  <si>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</si>
  <si>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</si>
  <si>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</si>
  <si>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</si>
  <si>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</si>
  <si>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</si>
  <si>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</si>
  <si>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</si>
  <si>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</si>
  <si>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</si>
  <si>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</si>
  <si>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</si>
  <si>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</si>
  <si>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</si>
  <si>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</si>
  <si>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</si>
  <si>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</si>
  <si>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</si>
  <si>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</si>
  <si>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</si>
  <si>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</si>
  <si>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</si>
  <si>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</si>
  <si>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</si>
  <si>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</si>
  <si>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</si>
  <si>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</si>
  <si>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</si>
  <si>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</si>
  <si>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</si>
  <si>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</si>
  <si>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</si>
  <si>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</si>
  <si>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</si>
  <si>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</si>
  <si>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</si>
  <si>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</si>
  <si>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</si>
  <si>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</si>
  <si>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</si>
  <si>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</si>
  <si>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</si>
  <si>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</si>
  <si>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</si>
  <si>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</si>
  <si>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</si>
  <si>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</si>
  <si>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</si>
  <si>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</si>
  <si>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</si>
  <si>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</si>
  <si>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</si>
  <si>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</si>
  <si>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</si>
  <si>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</si>
  <si>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</si>
  <si>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</si>
  <si>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</si>
  <si>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</si>
  <si>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</si>
  <si>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</si>
  <si>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</si>
  <si>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</si>
  <si>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</si>
  <si>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</si>
  <si>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</si>
  <si>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</si>
  <si>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</si>
  <si>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</si>
  <si>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</si>
  <si>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</si>
  <si>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</si>
  <si>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</si>
  <si>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</si>
  <si>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</si>
  <si>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</si>
  <si>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</si>
  <si>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</si>
  <si>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</si>
  <si>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</si>
  <si>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</si>
  <si>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</si>
  <si>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</si>
  <si>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</si>
  <si>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</si>
  <si>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</si>
  <si>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</si>
  <si>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</si>
  <si>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</si>
  <si>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</si>
  <si>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</si>
  <si>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</si>
  <si>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</si>
  <si>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</si>
  <si>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</si>
  <si>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</si>
  <si>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</si>
  <si>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</si>
  <si>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</si>
  <si>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</si>
  <si>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</si>
  <si>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</si>
  <si>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</si>
  <si>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</si>
  <si>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</si>
  <si>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</si>
  <si>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</si>
  <si>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</si>
  <si>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</si>
  <si>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</si>
  <si>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</si>
  <si>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</si>
  <si>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</si>
  <si>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</si>
  <si>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</si>
  <si>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</si>
  <si>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</si>
  <si>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</si>
  <si>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</si>
  <si>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</si>
  <si>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</si>
  <si>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</si>
  <si>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</si>
  <si>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</si>
  <si>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</si>
  <si>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</si>
  <si>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</si>
  <si>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</si>
  <si>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</si>
  <si>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</si>
  <si>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</si>
  <si>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</si>
  <si>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</si>
  <si>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</si>
  <si>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</si>
  <si>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</si>
  <si>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</si>
  <si>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</si>
  <si>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</si>
  <si>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</si>
  <si>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</si>
  <si>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</si>
  <si>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</si>
  <si>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</si>
  <si>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</si>
  <si>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</si>
  <si>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</si>
  <si>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</si>
  <si>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</si>
  <si>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</si>
  <si>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</si>
  <si>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</si>
  <si>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</si>
  <si>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</si>
  <si>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</si>
  <si>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</si>
  <si>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</si>
  <si>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</si>
  <si>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</si>
  <si>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</si>
  <si>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</si>
  <si>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</si>
  <si>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</si>
  <si>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</si>
  <si>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</si>
  <si>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</si>
  <si>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</si>
  <si>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</si>
  <si>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</si>
  <si>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</si>
  <si>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</si>
  <si>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</si>
  <si>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</si>
  <si>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</si>
  <si>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</si>
  <si>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</si>
  <si>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</si>
  <si>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</si>
  <si>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</si>
  <si>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</si>
  <si>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</si>
  <si>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</si>
  <si>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</si>
  <si>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</si>
  <si>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</si>
  <si>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</si>
  <si>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</si>
  <si>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</si>
  <si>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</si>
  <si>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</si>
  <si>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</si>
  <si>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</si>
  <si>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</si>
  <si>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</si>
  <si>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</si>
  <si>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</si>
  <si>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</si>
  <si>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</si>
  <si>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</si>
  <si>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</si>
  <si>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</si>
  <si>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</si>
  <si>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</si>
  <si>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</si>
  <si>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</si>
  <si>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</si>
  <si>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</si>
  <si>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</si>
  <si>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</si>
  <si>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</si>
  <si>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</si>
  <si>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</si>
  <si>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</si>
  <si>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</si>
  <si>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</si>
  <si>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</si>
  <si>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</si>
  <si>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</si>
  <si>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</si>
  <si>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</si>
  <si>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</si>
  <si>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</si>
  <si>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</si>
  <si>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</si>
  <si>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</si>
  <si>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</si>
  <si>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</si>
  <si>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</si>
  <si>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</si>
  <si>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</si>
  <si>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</si>
  <si>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</si>
  <si>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</si>
  <si>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</si>
  <si>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</si>
  <si>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</si>
  <si>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</si>
  <si>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</si>
  <si>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</si>
  <si>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</si>
  <si>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</si>
  <si>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</si>
  <si>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</si>
  <si>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</si>
  <si>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</si>
  <si>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</si>
  <si>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</si>
  <si>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</si>
  <si>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</si>
  <si>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</si>
  <si>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</si>
  <si>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</si>
  <si>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</si>
  <si>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</si>
  <si>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</si>
  <si>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</si>
  <si>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</si>
  <si>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</si>
  <si>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</si>
  <si>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</si>
  <si>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</si>
  <si>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</si>
  <si>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</si>
  <si>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</si>
  <si>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</si>
  <si>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</si>
  <si>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</si>
  <si>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</si>
  <si>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</si>
  <si>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</si>
  <si>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</si>
  <si>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</si>
  <si>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</si>
  <si>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</si>
  <si>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</si>
  <si>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</si>
  <si>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</si>
  <si>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</si>
  <si>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</si>
  <si>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</si>
  <si>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</si>
  <si>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</si>
  <si>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</si>
  <si>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</si>
  <si>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</si>
  <si>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</si>
  <si>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</si>
  <si>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</si>
  <si>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</si>
  <si>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</si>
  <si>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</si>
  <si>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</si>
  <si>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</si>
  <si>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</si>
  <si>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</si>
  <si>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</si>
  <si>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</si>
  <si>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</si>
  <si>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</si>
  <si>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</si>
  <si>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</si>
  <si>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</si>
  <si>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</si>
  <si>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</si>
  <si>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</si>
  <si>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</si>
  <si>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</si>
  <si>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</si>
  <si>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</si>
  <si>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</si>
  <si>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</si>
  <si>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</si>
  <si>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</si>
  <si>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</si>
  <si>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</si>
  <si>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</si>
  <si>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</si>
  <si>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</si>
  <si>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</si>
  <si>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</si>
  <si>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</si>
  <si>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</si>
  <si>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</si>
  <si>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</si>
  <si>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</si>
  <si>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</si>
  <si>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</si>
  <si>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</si>
  <si>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</si>
  <si>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</si>
  <si>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</si>
  <si>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</si>
  <si>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</si>
  <si>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</si>
  <si>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</si>
  <si>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</si>
  <si>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</si>
  <si>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</si>
  <si>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</si>
  <si>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</si>
  <si>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</si>
  <si>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</si>
  <si>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</si>
  <si>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</si>
  <si>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</si>
  <si>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</si>
  <si>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</si>
  <si>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</si>
  <si>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</si>
  <si>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</si>
  <si>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</si>
  <si>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</si>
  <si>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</si>
  <si>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</si>
  <si>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</si>
  <si>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</si>
  <si>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</si>
  <si>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</si>
  <si>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</si>
  <si>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</si>
  <si>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</si>
  <si>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</si>
  <si>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</si>
  <si>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</si>
  <si>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</si>
  <si>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</si>
  <si>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</si>
  <si>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</si>
  <si>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</si>
  <si>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</si>
  <si>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</si>
  <si>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</si>
  <si>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</si>
  <si>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</si>
  <si>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</si>
  <si>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</si>
  <si>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</si>
  <si>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</si>
  <si>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</si>
  <si>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</si>
  <si>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</si>
  <si>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</si>
  <si>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</si>
  <si>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</si>
  <si>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</si>
  <si>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</si>
  <si>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</si>
  <si>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</si>
  <si>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</si>
  <si>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</si>
  <si>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</si>
  <si>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</si>
  <si>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</si>
  <si>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</si>
  <si>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</si>
  <si>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</si>
  <si>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</si>
  <si>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</si>
  <si>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</si>
  <si>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</si>
  <si>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</si>
  <si>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</si>
  <si>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</si>
  <si>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</si>
  <si>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</si>
  <si>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</si>
  <si>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</si>
  <si>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</si>
  <si>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</si>
  <si>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</si>
  <si>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</si>
  <si>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</si>
  <si>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</si>
  <si>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</si>
  <si>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</si>
  <si>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</si>
  <si>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</si>
  <si>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</si>
  <si>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</si>
  <si>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</si>
  <si>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</si>
  <si>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</si>
  <si>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</si>
  <si>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</si>
  <si>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</si>
  <si>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</si>
  <si>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</si>
  <si>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</si>
  <si>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</si>
  <si>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</si>
  <si>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</si>
  <si>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</si>
  <si>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</si>
  <si>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</si>
  <si>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</si>
  <si>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</si>
  <si>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</si>
  <si>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</si>
  <si>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</si>
  <si>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</si>
  <si>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</si>
  <si>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</si>
  <si>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</si>
  <si>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</si>
  <si>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</si>
  <si>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</si>
  <si>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</si>
  <si>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</si>
  <si>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</si>
  <si>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</si>
  <si>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</si>
  <si>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</si>
  <si>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</si>
  <si>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</si>
  <si>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</si>
  <si>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</si>
  <si>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</si>
  <si>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</si>
  <si>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</si>
  <si>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</si>
  <si>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</si>
  <si>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</si>
  <si>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</si>
  <si>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</si>
  <si>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</si>
  <si>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</si>
  <si>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</si>
  <si>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</si>
  <si>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</si>
  <si>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</si>
  <si>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</si>
  <si>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</si>
  <si>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</si>
  <si>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</si>
  <si>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</si>
  <si>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</si>
  <si>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</si>
  <si>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</si>
  <si>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</si>
  <si>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</si>
  <si>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</si>
  <si>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</si>
  <si>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</si>
  <si>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</si>
  <si>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</si>
  <si>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</si>
  <si>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</si>
  <si>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</si>
  <si>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</si>
  <si>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</si>
  <si>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</si>
  <si>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</si>
  <si>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</si>
  <si>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</si>
  <si>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</si>
  <si>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</si>
  <si>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</si>
  <si>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</si>
  <si>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</si>
  <si>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</si>
  <si>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</si>
  <si>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</si>
  <si>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</si>
  <si>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</si>
  <si>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</si>
  <si>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</si>
  <si>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</si>
  <si>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</si>
  <si>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</si>
  <si>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</si>
  <si>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</si>
  <si>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</si>
  <si>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</si>
  <si>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</si>
  <si>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</si>
  <si>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</si>
  <si>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</si>
  <si>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</si>
  <si>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</si>
  <si>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</si>
  <si>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</si>
  <si>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</si>
  <si>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</si>
  <si>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</si>
  <si>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</si>
  <si>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</si>
  <si>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</si>
  <si>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</si>
  <si>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</si>
  <si>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</si>
  <si>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</si>
  <si>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</si>
  <si>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</si>
  <si>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</si>
  <si>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</si>
  <si>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</si>
  <si>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</si>
  <si>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</si>
  <si>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</si>
  <si>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</si>
  <si>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</si>
  <si>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</si>
  <si>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</si>
  <si>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</si>
  <si>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</si>
  <si>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</si>
  <si>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</si>
  <si>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</si>
  <si>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</si>
  <si>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</si>
  <si>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</si>
  <si>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</si>
  <si>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</si>
  <si>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</si>
  <si>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</si>
  <si>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</si>
  <si>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</si>
  <si>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</si>
  <si>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</si>
  <si>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</si>
  <si>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</si>
  <si>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</si>
  <si>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</si>
  <si>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</si>
  <si>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</si>
  <si>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</si>
  <si>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</si>
  <si>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</si>
  <si>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</si>
  <si>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</si>
  <si>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</si>
  <si>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</si>
  <si>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</si>
  <si>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</si>
  <si>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</si>
  <si>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</si>
  <si>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</si>
  <si>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</si>
  <si>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</si>
  <si>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</si>
  <si>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</si>
  <si>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</si>
  <si>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</si>
  <si>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</si>
  <si>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</si>
  <si>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</si>
  <si>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</si>
  <si>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</si>
  <si>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</si>
  <si>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</si>
  <si>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</si>
  <si>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</si>
  <si>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</si>
  <si>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</si>
  <si>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</si>
  <si>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</si>
  <si>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</si>
  <si>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</si>
  <si>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</si>
  <si>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</si>
  <si>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</si>
  <si>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</si>
  <si>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</si>
  <si>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</si>
  <si>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</si>
  <si>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</si>
  <si>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</si>
  <si>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</si>
  <si>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</si>
  <si>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</si>
  <si>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</si>
  <si>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</si>
  <si>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</si>
  <si>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</si>
  <si>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</si>
  <si>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</si>
  <si>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</si>
  <si>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</si>
  <si>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</si>
  <si>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</si>
  <si>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</si>
  <si>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</si>
  <si>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</si>
  <si>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</si>
  <si>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</si>
  <si>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</si>
  <si>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</si>
  <si>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</si>
  <si>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</si>
  <si>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</si>
  <si>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</si>
  <si>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</si>
  <si>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</si>
  <si>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</si>
  <si>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</si>
  <si>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</si>
  <si>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</si>
  <si>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</si>
  <si>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</si>
  <si>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</si>
  <si>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</si>
  <si>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</si>
  <si>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</si>
  <si>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</si>
  <si>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</si>
  <si>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</si>
  <si>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</si>
  <si>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</si>
  <si>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</si>
  <si>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</si>
  <si>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</si>
  <si>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</si>
  <si>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</si>
  <si>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</si>
  <si>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</si>
  <si>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</si>
  <si>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</si>
  <si>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</si>
  <si>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</si>
  <si>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</si>
  <si>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</si>
  <si>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</si>
  <si>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</si>
  <si>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</si>
  <si>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</si>
  <si>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</si>
  <si>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</si>
  <si>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</si>
  <si>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</si>
  <si>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</si>
  <si>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</si>
  <si>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</si>
  <si>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</si>
  <si>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</si>
  <si>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</si>
  <si>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</si>
  <si>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</si>
  <si>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</si>
  <si>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</si>
  <si>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</si>
  <si>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</si>
  <si>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</si>
  <si>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</si>
  <si>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</si>
  <si>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</si>
  <si>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</si>
  <si>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</si>
  <si>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</si>
  <si>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</si>
  <si>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</si>
  <si>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</si>
  <si>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</si>
  <si>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</si>
  <si>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</si>
  <si>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</si>
  <si>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</si>
  <si>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</si>
  <si>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</si>
  <si>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</si>
  <si>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</si>
  <si>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</si>
  <si>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</si>
  <si>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</si>
  <si>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</si>
  <si>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</si>
  <si>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</si>
  <si>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</si>
  <si>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</si>
  <si>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</si>
  <si>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</si>
  <si>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</si>
  <si>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</si>
  <si>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</si>
  <si>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</si>
  <si>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</si>
  <si>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</si>
  <si>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</si>
  <si>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</si>
  <si>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</si>
  <si>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</si>
  <si>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</si>
  <si>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</si>
  <si>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</si>
  <si>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</si>
  <si>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</si>
  <si>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</si>
  <si>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</si>
  <si>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</si>
  <si>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</si>
  <si>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</si>
  <si>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</si>
  <si>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</si>
  <si>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</si>
  <si>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</si>
  <si>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</si>
  <si>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</si>
  <si>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</si>
  <si>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</si>
  <si>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</si>
  <si>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</si>
  <si>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</si>
  <si>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</si>
  <si>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</si>
  <si>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</si>
  <si>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</si>
  <si>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</si>
  <si>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</si>
  <si>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</si>
  <si>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</si>
  <si>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</si>
  <si>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</si>
  <si>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</si>
  <si>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</si>
  <si>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</si>
  <si>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</si>
  <si>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</si>
  <si>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</si>
  <si>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</si>
  <si>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</si>
  <si>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</si>
  <si>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</si>
  <si>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</si>
  <si>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</si>
  <si>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</si>
  <si>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</si>
  <si>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</si>
  <si>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</si>
  <si>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</si>
  <si>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</si>
  <si>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</si>
  <si>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</si>
  <si>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</si>
  <si>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</si>
  <si>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</si>
  <si>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</si>
  <si>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</si>
  <si>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</si>
  <si>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</si>
  <si>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</si>
  <si>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</si>
  <si>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</si>
  <si>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</si>
  <si>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</si>
  <si>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</si>
  <si>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</si>
  <si>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</si>
  <si>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</si>
  <si>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</si>
  <si>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</si>
  <si>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</si>
  <si>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</si>
  <si>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</si>
  <si>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</si>
  <si>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</si>
  <si>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</si>
  <si>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</si>
  <si>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</si>
  <si>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</si>
  <si>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</si>
  <si>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</si>
  <si>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</si>
  <si>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</si>
  <si>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</si>
  <si>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</si>
  <si>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</si>
  <si>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</si>
  <si>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</si>
  <si>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</si>
  <si>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</si>
  <si>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</si>
  <si>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</si>
  <si>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</si>
  <si>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</si>
  <si>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</si>
  <si>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</si>
  <si>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</si>
  <si>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</si>
  <si>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</si>
  <si>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</si>
  <si>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</si>
  <si>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</si>
  <si>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</si>
  <si>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</si>
  <si>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</si>
  <si>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</si>
  <si>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</si>
  <si>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</si>
  <si>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</si>
  <si>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</si>
  <si>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</si>
  <si>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</si>
  <si>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</si>
  <si>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</si>
  <si>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</si>
  <si>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</si>
  <si>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</si>
  <si>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</si>
  <si>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</si>
  <si>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</si>
  <si>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</si>
  <si>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</si>
  <si>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</si>
  <si>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</si>
  <si>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</si>
  <si>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</si>
  <si>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</si>
  <si>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</si>
  <si>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</si>
  <si>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</si>
  <si>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</si>
  <si>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</si>
  <si>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</si>
  <si>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</si>
  <si>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</si>
  <si>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</si>
  <si>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</si>
  <si>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</si>
  <si>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</si>
  <si>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</si>
  <si>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</si>
  <si>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</si>
  <si>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</si>
  <si>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</si>
  <si>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</si>
  <si>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</si>
  <si>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</si>
  <si>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</si>
  <si>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</si>
  <si>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</si>
  <si>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</si>
  <si>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</si>
  <si>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</si>
  <si>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</si>
  <si>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</si>
  <si>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</si>
  <si>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</si>
  <si>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</si>
  <si>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</si>
  <si>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</si>
  <si>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</si>
  <si>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</si>
  <si>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</si>
  <si>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</si>
  <si>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</si>
  <si>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</si>
  <si>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</si>
  <si>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</si>
  <si>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</si>
  <si>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</si>
  <si>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</si>
  <si>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</si>
  <si>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</si>
  <si>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</si>
  <si>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</si>
  <si>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</si>
  <si>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</si>
  <si>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</si>
  <si>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</si>
  <si>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</si>
  <si>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</si>
  <si>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</si>
  <si>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</si>
  <si>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</si>
  <si>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</si>
  <si>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</si>
  <si>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</si>
  <si>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</si>
  <si>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</si>
  <si>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</si>
  <si>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</si>
  <si>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</si>
  <si>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</si>
  <si>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</si>
  <si>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</si>
  <si>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</si>
  <si>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</si>
  <si>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</si>
  <si>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</si>
  <si>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</si>
  <si>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</si>
  <si>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</si>
  <si>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</si>
  <si>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</si>
  <si>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</si>
  <si>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</si>
  <si>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</si>
  <si>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</si>
  <si>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</si>
  <si>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</si>
  <si>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</si>
  <si>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</si>
  <si>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</si>
  <si>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</si>
  <si>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</si>
  <si>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</si>
  <si>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</si>
  <si>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</si>
  <si>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</si>
  <si>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</si>
  <si>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</si>
  <si>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</si>
  <si>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</si>
  <si>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</si>
  <si>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</si>
  <si>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</si>
  <si>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</si>
  <si>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</si>
  <si>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</si>
  <si>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</si>
  <si>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</si>
  <si>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</si>
  <si>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</si>
  <si>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</si>
  <si>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</si>
  <si>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</si>
  <si>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</si>
  <si>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</si>
  <si>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</si>
  <si>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</si>
  <si>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</si>
  <si>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</si>
  <si>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</si>
  <si>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</si>
  <si>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</si>
  <si>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</si>
  <si>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</si>
  <si>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</si>
  <si>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</si>
  <si>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</si>
  <si>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</si>
  <si>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</si>
  <si>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</si>
  <si>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</si>
  <si>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</si>
  <si>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</si>
  <si>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</si>
  <si>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</si>
  <si>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</si>
  <si>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</si>
  <si>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</si>
  <si>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</si>
  <si>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</si>
  <si>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</si>
  <si>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</si>
  <si>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</si>
  <si>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</si>
  <si>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</si>
  <si>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</si>
  <si>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</si>
  <si>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</si>
  <si>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</si>
  <si>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</si>
  <si>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</si>
  <si>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</si>
  <si>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</si>
  <si>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</si>
  <si>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</si>
  <si>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</si>
  <si>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</si>
  <si>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</si>
  <si>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</si>
  <si>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</si>
  <si>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</si>
  <si>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</si>
  <si>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</si>
  <si>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</si>
  <si>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</si>
  <si>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</si>
  <si>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</si>
  <si>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</si>
  <si>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</si>
  <si>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</si>
  <si>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</si>
  <si>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</si>
  <si>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</si>
  <si>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</si>
  <si>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</si>
  <si>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</si>
  <si>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</si>
  <si>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</si>
  <si>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</si>
  <si>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</si>
  <si>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</si>
  <si>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</si>
  <si>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</si>
  <si>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</si>
  <si>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</si>
  <si>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</si>
  <si>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</si>
  <si>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</si>
  <si>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</si>
  <si>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</si>
  <si>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</si>
  <si>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</si>
  <si>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</si>
  <si>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</si>
  <si>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</si>
  <si>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</si>
  <si>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</si>
  <si>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</si>
  <si>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</si>
  <si>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</si>
  <si>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</si>
  <si>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</si>
  <si>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</si>
  <si>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</si>
  <si>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</si>
  <si>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</si>
  <si>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</si>
  <si>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</si>
  <si>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</si>
  <si>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</si>
  <si>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</si>
  <si>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</si>
  <si>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</si>
  <si>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</si>
  <si>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</si>
  <si>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</si>
  <si>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</si>
  <si>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</si>
  <si>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</si>
  <si>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</si>
  <si>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</si>
  <si>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</si>
  <si>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</si>
  <si>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</si>
  <si>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</si>
  <si>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</si>
  <si>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</si>
  <si>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</si>
  <si>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</si>
  <si>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</si>
  <si>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</si>
  <si>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</si>
  <si>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</si>
  <si>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</si>
  <si>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</si>
  <si>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</si>
  <si>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</si>
  <si>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</si>
  <si>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</si>
  <si>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</si>
  <si>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</si>
  <si>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</si>
  <si>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</si>
  <si>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</si>
  <si>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</si>
  <si>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</si>
  <si>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</si>
  <si>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</si>
  <si>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</si>
  <si>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</si>
  <si>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</si>
  <si>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</si>
  <si>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</si>
  <si>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</si>
  <si>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</si>
  <si>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</si>
  <si>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</si>
  <si>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</si>
  <si>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</si>
  <si>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</si>
  <si>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</si>
  <si>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</si>
  <si>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</si>
  <si>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</si>
  <si>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</si>
  <si>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</si>
  <si>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</si>
  <si>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</si>
  <si>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</si>
  <si>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</si>
  <si>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</si>
  <si>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</si>
  <si>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</si>
  <si>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</si>
  <si>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</si>
  <si>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</si>
  <si>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</si>
  <si>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</si>
  <si>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</si>
  <si>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</si>
  <si>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</si>
  <si>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</si>
  <si>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</si>
  <si>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</si>
  <si>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</si>
  <si>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</si>
  <si>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</si>
  <si>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</si>
  <si>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</si>
  <si>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</si>
  <si>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</si>
  <si>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</si>
  <si>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</si>
  <si>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</si>
  <si>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</si>
  <si>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</si>
  <si>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</si>
  <si>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</si>
  <si>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</si>
  <si>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</si>
  <si>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</si>
  <si>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</si>
  <si>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</si>
  <si>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</si>
  <si>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</si>
  <si>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</si>
  <si>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</si>
  <si>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</si>
  <si>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</si>
  <si>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</si>
  <si>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</si>
  <si>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</si>
  <si>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</si>
  <si>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</si>
  <si>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</si>
  <si>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</si>
  <si>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</si>
  <si>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</si>
  <si>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</si>
  <si>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</si>
  <si>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</si>
  <si>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</si>
  <si>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</si>
  <si>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</si>
  <si>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</si>
  <si>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</si>
  <si>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</si>
  <si>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</si>
  <si>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</si>
  <si>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</si>
  <si>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</si>
  <si>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</si>
  <si>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</si>
  <si>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</si>
  <si>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</si>
  <si>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</si>
  <si>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</si>
  <si>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</si>
  <si>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</si>
  <si>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</si>
  <si>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</si>
  <si>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</si>
  <si>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</si>
  <si>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</si>
  <si>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</si>
  <si>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</si>
  <si>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</si>
  <si>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</si>
  <si>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</si>
  <si>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</si>
  <si>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</si>
  <si>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</si>
  <si>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</si>
  <si>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</si>
  <si>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</si>
  <si>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</si>
  <si>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</si>
  <si>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</si>
  <si>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</si>
  <si>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</si>
  <si>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</si>
  <si>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</si>
  <si>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</si>
  <si>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</si>
  <si>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</si>
  <si>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</si>
  <si>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</si>
  <si>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</si>
  <si>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</si>
  <si>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</si>
  <si>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</si>
  <si>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</si>
  <si>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</si>
  <si>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</si>
  <si>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</si>
  <si>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</si>
  <si>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</si>
  <si>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</si>
  <si>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</si>
  <si>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</si>
  <si>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</si>
  <si>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</si>
  <si>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</si>
  <si>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</si>
  <si>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</si>
  <si>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</si>
  <si>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</si>
  <si>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</si>
  <si>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</si>
  <si>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</si>
  <si>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</si>
  <si>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</si>
  <si>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</si>
  <si>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</si>
  <si>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</si>
  <si>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</si>
  <si>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</si>
  <si>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</si>
  <si>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</si>
  <si>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</si>
  <si>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</si>
  <si>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</si>
  <si>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</si>
  <si>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</si>
  <si>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</si>
  <si>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</si>
  <si>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</si>
  <si>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</si>
  <si>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</si>
  <si>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</si>
  <si>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</si>
  <si>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</si>
  <si>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</si>
  <si>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</si>
  <si>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</si>
  <si>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</si>
  <si>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</si>
  <si>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</si>
  <si>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</si>
  <si>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</si>
  <si>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</si>
  <si>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</si>
  <si>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</si>
  <si>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</si>
  <si>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</si>
  <si>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</si>
  <si>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</si>
  <si>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</si>
  <si>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</si>
  <si>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</si>
  <si>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</si>
  <si>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</si>
  <si>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</si>
  <si>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</si>
  <si>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</si>
  <si>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</si>
  <si>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</si>
  <si>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</si>
  <si>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</si>
  <si>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</si>
  <si>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</si>
  <si>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</si>
  <si>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</si>
  <si>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</si>
  <si>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</si>
  <si>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</si>
  <si>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</si>
  <si>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</si>
  <si>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</si>
  <si>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</si>
  <si>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</si>
  <si>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</si>
  <si>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</si>
  <si>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</si>
  <si>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</si>
  <si>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</si>
  <si>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</si>
  <si>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</si>
  <si>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</si>
  <si>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</si>
  <si>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</si>
  <si>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</si>
  <si>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</si>
  <si>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</si>
  <si>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</si>
  <si>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</si>
  <si>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</si>
  <si>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</si>
  <si>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</si>
  <si>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</si>
  <si>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</si>
  <si>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</si>
  <si>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</si>
  <si>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</si>
  <si>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</si>
  <si>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</si>
  <si>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</si>
  <si>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</si>
  <si>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</si>
  <si>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</si>
  <si>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</si>
  <si>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</si>
  <si>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</si>
  <si>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</si>
  <si>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</si>
  <si>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</si>
  <si>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</si>
  <si>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</si>
  <si>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</si>
  <si>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</si>
  <si>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</si>
  <si>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</si>
  <si>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</si>
  <si>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</si>
  <si>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</si>
  <si>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</si>
  <si>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</si>
  <si>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</si>
  <si>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</si>
  <si>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</si>
  <si>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</si>
  <si>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</si>
  <si>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</si>
  <si>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</si>
  <si>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</si>
  <si>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</si>
  <si>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</si>
  <si>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</si>
  <si>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</si>
  <si>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</si>
  <si>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</si>
  <si>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</si>
  <si>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</si>
  <si>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</si>
  <si>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</si>
  <si>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</si>
  <si>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</si>
  <si>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</si>
  <si>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</si>
  <si>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</si>
  <si>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</si>
  <si>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</si>
  <si>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</si>
  <si>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</si>
  <si>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</si>
  <si>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</si>
  <si>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</si>
  <si>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</si>
  <si>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</si>
  <si>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</si>
  <si>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</si>
  <si>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</si>
  <si>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</si>
  <si>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</si>
  <si>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</si>
  <si>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</si>
  <si>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</si>
  <si>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</si>
  <si>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</si>
  <si>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</si>
  <si>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</si>
  <si>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</si>
  <si>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</si>
  <si>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</si>
  <si>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</si>
  <si>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</si>
  <si>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</si>
  <si>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</si>
  <si>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</si>
  <si>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</si>
  <si>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</si>
  <si>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</si>
  <si>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</si>
  <si>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</si>
  <si>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</si>
  <si>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</si>
  <si>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</si>
  <si>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</si>
  <si>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</si>
  <si>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</si>
  <si>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</si>
  <si>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</si>
  <si>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</si>
  <si>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</si>
  <si>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</si>
  <si>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</si>
  <si>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</si>
  <si>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</si>
  <si>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</si>
  <si>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</si>
  <si>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</si>
  <si>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</si>
  <si>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</si>
  <si>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</si>
  <si>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</si>
  <si>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</si>
  <si>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</si>
  <si>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</si>
  <si>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</si>
  <si>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</si>
  <si>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</si>
  <si>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</si>
  <si>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</si>
  <si>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</si>
  <si>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</si>
  <si>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</si>
  <si>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</si>
  <si>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</si>
  <si>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</si>
  <si>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</si>
  <si>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</si>
  <si>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</si>
  <si>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</si>
  <si>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</si>
  <si>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</si>
  <si>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</si>
  <si>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</si>
  <si>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</si>
  <si>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</si>
  <si>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</si>
  <si>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</si>
  <si>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</si>
  <si>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</si>
  <si>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</si>
  <si>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</si>
  <si>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</si>
  <si>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</si>
  <si>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</si>
  <si>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</si>
  <si>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</si>
  <si>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</si>
  <si>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</si>
  <si>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</si>
  <si>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</si>
  <si>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</si>
  <si>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</si>
  <si>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</si>
  <si>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</si>
  <si>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</si>
  <si>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</si>
  <si>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</si>
  <si>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</si>
  <si>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</si>
  <si>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</si>
  <si>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</si>
  <si>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</si>
  <si>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</si>
  <si>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</si>
  <si>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</si>
  <si>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</si>
  <si>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</si>
  <si>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</si>
  <si>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</si>
  <si>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</si>
  <si>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</si>
  <si>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</si>
  <si>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</si>
  <si>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</si>
  <si>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</si>
  <si>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</si>
  <si>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</si>
  <si>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</si>
  <si>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</si>
  <si>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</si>
  <si>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</si>
  <si>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</si>
  <si>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</si>
  <si>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</si>
  <si>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</si>
  <si>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</si>
  <si>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</si>
  <si>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</si>
  <si>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</si>
  <si>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</si>
  <si>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</si>
  <si>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</si>
  <si>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</si>
  <si>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</si>
  <si>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</si>
  <si>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</si>
  <si>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</si>
  <si>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</si>
  <si>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</si>
  <si>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</si>
  <si>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</si>
  <si>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</si>
  <si>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</si>
  <si>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</si>
  <si>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</si>
  <si>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</si>
  <si>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</si>
  <si>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</si>
  <si>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</si>
  <si>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</si>
  <si>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</si>
  <si>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</si>
  <si>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</si>
  <si>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</si>
  <si>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</si>
  <si>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</si>
  <si>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</si>
  <si>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</si>
  <si>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</si>
  <si>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</si>
  <si>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</si>
  <si>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</si>
  <si>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</si>
  <si>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</si>
  <si>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</si>
  <si>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</si>
  <si>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</si>
  <si>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</si>
  <si>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</si>
  <si>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</si>
  <si>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</si>
  <si>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</si>
  <si>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</si>
  <si>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</si>
  <si>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</si>
  <si>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</si>
  <si>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</si>
  <si>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</si>
  <si>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</si>
  <si>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</si>
  <si>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</si>
  <si>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</si>
  <si>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</si>
  <si>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</si>
  <si>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</si>
  <si>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</si>
  <si>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</si>
  <si>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</si>
  <si>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</si>
  <si>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</si>
  <si>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</si>
  <si>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</si>
  <si>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</si>
  <si>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</si>
  <si>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</si>
  <si>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</si>
  <si>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</si>
  <si>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</si>
  <si>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</si>
  <si>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</si>
  <si>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</si>
  <si>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</si>
  <si>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</si>
  <si>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</si>
  <si>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</si>
  <si>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</si>
  <si>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</si>
  <si>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</si>
  <si>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</si>
  <si>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</si>
  <si>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</si>
  <si>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</si>
  <si>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</si>
  <si>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</si>
  <si>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</si>
  <si>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</si>
  <si>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</si>
  <si>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</si>
  <si>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</si>
  <si>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</si>
  <si>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</si>
  <si>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</si>
  <si>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</si>
  <si>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</si>
  <si>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</si>
  <si>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</si>
  <si>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</si>
  <si>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</si>
  <si>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</si>
  <si>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</si>
  <si>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</si>
  <si>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</si>
  <si>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</si>
  <si>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</si>
  <si>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</si>
  <si>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</si>
  <si>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</si>
  <si>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</si>
  <si>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</si>
  <si>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</si>
  <si>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</si>
  <si>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</si>
  <si>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</si>
  <si>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</si>
  <si>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</si>
  <si>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</si>
  <si>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</si>
  <si>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</si>
  <si>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</si>
  <si>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</si>
  <si>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</si>
  <si>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</si>
  <si>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</si>
  <si>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</si>
  <si>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</si>
  <si>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</si>
  <si>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</si>
  <si>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</si>
  <si>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</si>
  <si>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</si>
  <si>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</si>
  <si>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</si>
  <si>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</si>
  <si>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</si>
  <si>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</si>
  <si>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</si>
  <si>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</si>
  <si>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</si>
  <si>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</si>
  <si>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</si>
  <si>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</si>
  <si>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</si>
  <si>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</si>
  <si>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</si>
  <si>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</si>
  <si>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</si>
  <si>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</si>
  <si>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</si>
  <si>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</si>
  <si>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</si>
  <si>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</si>
  <si>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</si>
  <si>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</si>
  <si>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</si>
  <si>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</si>
  <si>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</si>
  <si>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</si>
  <si>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</si>
  <si>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</si>
  <si>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</si>
  <si>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</si>
  <si>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</si>
  <si>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</si>
  <si>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</si>
  <si>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</si>
  <si>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</si>
  <si>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</si>
  <si>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</si>
  <si>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</si>
  <si>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</si>
  <si>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</si>
  <si>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</si>
  <si>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</si>
  <si>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</si>
  <si>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</si>
  <si>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</si>
  <si>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</si>
  <si>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</si>
  <si>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</si>
  <si>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</si>
  <si>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</si>
  <si>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</si>
  <si>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</si>
  <si>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</si>
  <si>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</si>
  <si>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</si>
  <si>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</si>
  <si>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</si>
  <si>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</si>
  <si>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</si>
  <si>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</si>
  <si>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</si>
  <si>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</si>
  <si>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</si>
  <si>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</si>
  <si>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</si>
  <si>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</si>
  <si>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</si>
  <si>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</si>
  <si>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</si>
  <si>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</si>
  <si>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</si>
  <si>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</si>
  <si>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</si>
  <si>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</si>
  <si>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</si>
  <si>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</si>
  <si>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</si>
  <si>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</si>
  <si>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</si>
  <si>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</si>
  <si>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</si>
  <si>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</si>
  <si>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</si>
  <si>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</si>
  <si>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</si>
  <si>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</si>
  <si>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</si>
  <si>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</si>
  <si>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</si>
  <si>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</si>
  <si>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</si>
  <si>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</si>
  <si>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</si>
  <si>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</si>
  <si>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</si>
  <si>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</si>
  <si>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</si>
  <si>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</si>
  <si>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</si>
  <si>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</si>
  <si>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</si>
  <si>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</si>
  <si>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</si>
  <si>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</si>
  <si>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</si>
  <si>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</si>
  <si>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</si>
  <si>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</si>
  <si>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</si>
  <si>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</si>
  <si>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</si>
  <si>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</si>
  <si>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</si>
  <si>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</si>
  <si>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</si>
  <si>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</si>
  <si>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</si>
  <si>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</si>
  <si>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</si>
  <si>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</si>
  <si>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</si>
  <si>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</si>
  <si>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</si>
  <si>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</si>
  <si>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</si>
  <si>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</si>
  <si>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</si>
  <si>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</si>
  <si>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</si>
  <si>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</si>
  <si>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</si>
  <si>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</si>
  <si>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</si>
  <si>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</si>
  <si>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</si>
  <si>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</si>
  <si>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</si>
  <si>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</si>
  <si>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</si>
  <si>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</si>
  <si>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</si>
  <si>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</si>
  <si>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</si>
  <si>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</si>
  <si>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</si>
  <si>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</si>
  <si>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</si>
  <si>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</si>
  <si>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</si>
  <si>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</si>
  <si>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</si>
  <si>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</si>
  <si>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</si>
  <si>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</si>
  <si>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</si>
  <si>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</si>
  <si>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</si>
  <si>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</si>
  <si>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</si>
  <si>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</si>
  <si>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</si>
  <si>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</si>
  <si>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</si>
  <si>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</si>
  <si>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</si>
  <si>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</si>
  <si>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</si>
  <si>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</si>
  <si>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</si>
  <si>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</si>
  <si>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</si>
  <si>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</si>
  <si>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</si>
  <si>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</si>
  <si>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</si>
  <si>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</si>
  <si>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</si>
  <si>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</si>
  <si>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</si>
  <si>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</si>
  <si>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</si>
  <si>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</si>
  <si>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</si>
  <si>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</si>
  <si>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</si>
  <si>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</si>
  <si>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</si>
  <si>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</si>
  <si>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</si>
  <si>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</si>
  <si>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</si>
  <si>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</si>
  <si>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</si>
  <si>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</si>
  <si>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</si>
  <si>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</si>
  <si>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</si>
  <si>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</si>
  <si>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</si>
  <si>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</si>
  <si>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</si>
  <si>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</si>
  <si>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</si>
  <si>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</si>
  <si>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</si>
  <si>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</si>
  <si>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</si>
  <si>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</si>
  <si>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</si>
  <si>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</si>
  <si>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</si>
  <si>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</si>
  <si>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</si>
  <si>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</si>
  <si>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</si>
  <si>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</si>
  <si>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</si>
  <si>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</si>
  <si>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</si>
  <si>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</si>
  <si>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</si>
  <si>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</si>
  <si>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</si>
  <si>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</si>
  <si>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</si>
  <si>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</si>
  <si>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</si>
  <si>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</si>
  <si>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</si>
  <si>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</si>
  <si>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</si>
  <si>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</si>
  <si>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</si>
  <si>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</si>
  <si>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</si>
  <si>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</si>
  <si>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</si>
  <si>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</si>
  <si>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</si>
  <si>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</si>
  <si>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</si>
  <si>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</si>
  <si>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</si>
  <si>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</si>
  <si>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</si>
  <si>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</si>
  <si>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</si>
  <si>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</si>
  <si>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</si>
  <si>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</si>
  <si>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</si>
  <si>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</si>
  <si>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</si>
  <si>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</si>
  <si>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</si>
  <si>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28 let členství ve statutárních orgánech průmyslových a finančních společností</t>
  </si>
  <si>
    <t>Změna jména člena představenstva</t>
  </si>
  <si>
    <t>Martina Zvěřinová</t>
  </si>
  <si>
    <t>Výkaz k 31.12.2018</t>
  </si>
  <si>
    <t>Q3/2019</t>
  </si>
  <si>
    <t>Vyplňujeme ke konci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</si>
</sst>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10" fontId="3" fillId="0" borderId="13" xfId="0" applyNumberFormat="1" applyFont="1" applyBorder="1" applyAlignment="1">
      <alignment horizontal="center" vertical="center" wrapText="1"/>
    </xf>
    <xf numFmtId="2" fontId="0" fillId="0" borderId="51" xfId="0" applyNumberFormat="1" applyBorder="1"/>
    <xf numFmtId="0" fontId="0" fillId="14" borderId="0" xfId="0" applyFill="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10" fillId="4" borderId="2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10</xdr:row>
      <xdr:rowOff>49530</xdr:rowOff>
    </xdr:from>
    <xdr:to>
      <xdr:col>4</xdr:col>
      <xdr:colOff>38101</xdr:colOff>
      <xdr:row>43</xdr:row>
      <xdr:rowOff>53340</xdr:rowOff>
    </xdr:to>
    <xdr:pic>
      <xdr:nvPicPr>
        <xdr:cNvPr id="3" name="Obrázek 2">
          <a:extLst>
            <a:ext uri="{FF2B5EF4-FFF2-40B4-BE49-F238E27FC236}">
              <a16:creationId xmlns:a16="http://schemas.microsoft.com/office/drawing/2014/main" id="{2AC3298C-2B3C-4EED-9539-3E1238618C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1" y="2259330"/>
          <a:ext cx="5886450" cy="5975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57,96  % vlastník</a:t>
          </a:r>
        </a:p>
        <a:p>
          <a:pPr marL="0" marR="0" indent="0" algn="l" defTabSz="914400" rtl="0" eaLnBrk="1" fontAlgn="auto" latinLnBrk="0" hangingPunct="1">
            <a:lnSpc>
              <a:spcPct val="100000"/>
            </a:lnSpc>
            <a:spcBef>
              <a:spcPts val="0"/>
            </a:spcBef>
            <a:spcAft>
              <a:spcPts val="0"/>
            </a:spcAft>
            <a:buClrTx/>
            <a:buSzTx/>
            <a:buFontTx/>
            <a:buNone/>
            <a:tabLst/>
            <a:defRPr sz="1000"/>
          </a:pPr>
          <a:r>
            <a:rPr lang="cs-CZ" sz="1000" b="0" i="0" u="none" strike="noStrike" baseline="0">
              <a:solidFill>
                <a:srgbClr val="000000"/>
              </a:solidFill>
              <a:latin typeface="Arial"/>
              <a:cs typeface="Arial"/>
            </a:rPr>
            <a:t>Člen disponující 57,96 %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G5" sqref="G5"/>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512" t="s">
        <v>3208</v>
      </c>
      <c r="B1" s="513"/>
      <c r="C1" s="513"/>
      <c r="D1" s="514"/>
    </row>
    <row r="2" spans="1:6" ht="36.75" customHeight="1" thickBot="1" x14ac:dyDescent="0.3">
      <c r="A2" s="348" t="s">
        <v>3142</v>
      </c>
      <c r="B2" s="359" t="s">
        <v>3209</v>
      </c>
      <c r="C2" s="347" t="s">
        <v>13</v>
      </c>
      <c r="D2" s="515" t="s">
        <v>906</v>
      </c>
    </row>
    <row r="3" spans="1:6" ht="14.4" x14ac:dyDescent="0.3">
      <c r="A3" s="343" t="s">
        <v>16</v>
      </c>
      <c r="B3" s="344"/>
      <c r="C3" s="397">
        <v>43780</v>
      </c>
      <c r="D3" s="516"/>
    </row>
    <row r="4" spans="1:6" ht="15" thickBot="1" x14ac:dyDescent="0.35">
      <c r="A4" s="345" t="s">
        <v>15</v>
      </c>
      <c r="B4" s="346"/>
      <c r="C4" s="397">
        <v>43738</v>
      </c>
      <c r="D4" s="517"/>
    </row>
    <row r="5" spans="1:6" s="125" customFormat="1" ht="39.75" customHeight="1" x14ac:dyDescent="0.3">
      <c r="A5" s="521" t="s">
        <v>3156</v>
      </c>
      <c r="B5" s="522"/>
      <c r="C5" s="523"/>
      <c r="D5" s="351"/>
      <c r="E5" s="352"/>
      <c r="F5" s="352"/>
    </row>
    <row r="6" spans="1:6" ht="15.9" customHeight="1" x14ac:dyDescent="0.25">
      <c r="A6" s="360" t="s">
        <v>867</v>
      </c>
      <c r="B6" s="336" t="s">
        <v>12</v>
      </c>
      <c r="C6" s="327" t="s">
        <v>4</v>
      </c>
      <c r="D6" s="227" t="s">
        <v>3243</v>
      </c>
    </row>
    <row r="7" spans="1:6" ht="16.5" customHeight="1" x14ac:dyDescent="0.25">
      <c r="A7" s="360" t="s">
        <v>868</v>
      </c>
      <c r="B7" s="336" t="s">
        <v>11</v>
      </c>
      <c r="C7" s="327" t="s">
        <v>4</v>
      </c>
      <c r="D7" s="227" t="s">
        <v>3243</v>
      </c>
    </row>
    <row r="8" spans="1:6" ht="15.9" customHeight="1" x14ac:dyDescent="0.25">
      <c r="A8" s="360" t="s">
        <v>869</v>
      </c>
      <c r="B8" s="336" t="s">
        <v>10</v>
      </c>
      <c r="C8" s="327" t="s">
        <v>4</v>
      </c>
      <c r="D8" s="227" t="s">
        <v>3243</v>
      </c>
    </row>
    <row r="9" spans="1:6" ht="15.9" customHeight="1" x14ac:dyDescent="0.25">
      <c r="A9" s="360" t="s">
        <v>870</v>
      </c>
      <c r="B9" s="336" t="s">
        <v>72</v>
      </c>
      <c r="C9" s="327" t="s">
        <v>4</v>
      </c>
      <c r="D9" s="227" t="s">
        <v>431</v>
      </c>
    </row>
    <row r="10" spans="1:6" ht="26.4" x14ac:dyDescent="0.25">
      <c r="A10" s="360" t="s">
        <v>871</v>
      </c>
      <c r="B10" s="336" t="s">
        <v>9</v>
      </c>
      <c r="C10" s="327" t="s">
        <v>4</v>
      </c>
      <c r="D10" s="227" t="s">
        <v>3243</v>
      </c>
    </row>
    <row r="11" spans="1:6" ht="26.4" x14ac:dyDescent="0.25">
      <c r="A11" s="360" t="s">
        <v>872</v>
      </c>
      <c r="B11" s="336" t="s">
        <v>8</v>
      </c>
      <c r="C11" s="327" t="s">
        <v>4</v>
      </c>
      <c r="D11" s="227" t="s">
        <v>3243</v>
      </c>
    </row>
    <row r="12" spans="1:6" ht="15.9" customHeight="1" x14ac:dyDescent="0.25">
      <c r="A12" s="360" t="s">
        <v>873</v>
      </c>
      <c r="B12" s="336" t="s">
        <v>7</v>
      </c>
      <c r="C12" s="327" t="s">
        <v>4</v>
      </c>
      <c r="D12" s="227" t="s">
        <v>3243</v>
      </c>
    </row>
    <row r="13" spans="1:6" ht="15.9" customHeight="1" x14ac:dyDescent="0.25">
      <c r="A13" s="360" t="s">
        <v>874</v>
      </c>
      <c r="B13" s="336" t="s">
        <v>6</v>
      </c>
      <c r="C13" s="327" t="s">
        <v>4</v>
      </c>
      <c r="D13" s="227" t="s">
        <v>3243</v>
      </c>
    </row>
    <row r="14" spans="1:6" x14ac:dyDescent="0.25">
      <c r="A14" s="360" t="s">
        <v>875</v>
      </c>
      <c r="B14" s="336" t="s">
        <v>5</v>
      </c>
      <c r="C14" s="327" t="s">
        <v>4</v>
      </c>
      <c r="D14" s="227" t="s">
        <v>3243</v>
      </c>
    </row>
    <row r="15" spans="1:6" ht="39.6" x14ac:dyDescent="0.25">
      <c r="A15" s="360" t="s">
        <v>876</v>
      </c>
      <c r="B15" s="336" t="s">
        <v>3091</v>
      </c>
      <c r="C15" s="327" t="s">
        <v>4</v>
      </c>
      <c r="D15" s="227" t="s">
        <v>431</v>
      </c>
    </row>
    <row r="16" spans="1:6" x14ac:dyDescent="0.25">
      <c r="A16" s="360" t="s">
        <v>877</v>
      </c>
      <c r="B16" s="336" t="s">
        <v>3059</v>
      </c>
      <c r="C16" s="327" t="s">
        <v>4</v>
      </c>
      <c r="D16" s="227" t="s">
        <v>3243</v>
      </c>
    </row>
    <row r="17" spans="1:4" ht="27" thickBot="1" x14ac:dyDescent="0.3">
      <c r="A17" s="360" t="s">
        <v>878</v>
      </c>
      <c r="B17" s="336" t="s">
        <v>3060</v>
      </c>
      <c r="C17" s="327" t="s">
        <v>4</v>
      </c>
      <c r="D17" s="227" t="s">
        <v>3243</v>
      </c>
    </row>
    <row r="18" spans="1:4" s="127" customFormat="1" ht="32.25" customHeight="1" thickBot="1" x14ac:dyDescent="0.35">
      <c r="A18" s="518" t="s">
        <v>3157</v>
      </c>
      <c r="B18" s="519"/>
      <c r="C18" s="520"/>
      <c r="D18" s="341"/>
    </row>
    <row r="19" spans="1:4" ht="26.4" x14ac:dyDescent="0.25">
      <c r="A19" s="363" t="s">
        <v>879</v>
      </c>
      <c r="B19" s="364" t="s">
        <v>3146</v>
      </c>
      <c r="C19" s="365" t="s">
        <v>858</v>
      </c>
      <c r="D19" s="366" t="s">
        <v>3243</v>
      </c>
    </row>
    <row r="20" spans="1:4" ht="26.4" x14ac:dyDescent="0.25">
      <c r="A20" s="363" t="s">
        <v>880</v>
      </c>
      <c r="B20" s="364" t="s">
        <v>3147</v>
      </c>
      <c r="C20" s="365" t="s">
        <v>858</v>
      </c>
      <c r="D20" s="366" t="s">
        <v>3243</v>
      </c>
    </row>
    <row r="21" spans="1:4" ht="27" thickBot="1" x14ac:dyDescent="0.3">
      <c r="A21" s="363" t="s">
        <v>3012</v>
      </c>
      <c r="B21" s="364" t="s">
        <v>3148</v>
      </c>
      <c r="C21" s="365" t="s">
        <v>858</v>
      </c>
      <c r="D21" s="366" t="s">
        <v>3243</v>
      </c>
    </row>
    <row r="22" spans="1:4" s="125" customFormat="1" ht="32.25" customHeight="1" thickBot="1" x14ac:dyDescent="0.35">
      <c r="A22" s="518" t="s">
        <v>3158</v>
      </c>
      <c r="B22" s="519"/>
      <c r="C22" s="520"/>
      <c r="D22" s="342"/>
    </row>
    <row r="23" spans="1:4" ht="29.25" customHeight="1" x14ac:dyDescent="0.25">
      <c r="A23" s="335" t="s">
        <v>881</v>
      </c>
      <c r="B23" s="336" t="s">
        <v>753</v>
      </c>
      <c r="C23" s="327" t="s">
        <v>4</v>
      </c>
      <c r="D23" s="227" t="s">
        <v>3243</v>
      </c>
    </row>
    <row r="24" spans="1:4" ht="27" thickBot="1" x14ac:dyDescent="0.3">
      <c r="A24" s="335" t="s">
        <v>882</v>
      </c>
      <c r="B24" s="336" t="s">
        <v>752</v>
      </c>
      <c r="C24" s="327" t="s">
        <v>4</v>
      </c>
      <c r="D24" s="227" t="s">
        <v>431</v>
      </c>
    </row>
    <row r="25" spans="1:4" s="125" customFormat="1" ht="32.25" customHeight="1" thickBot="1" x14ac:dyDescent="0.35">
      <c r="A25" s="518" t="s">
        <v>3159</v>
      </c>
      <c r="B25" s="519"/>
      <c r="C25" s="520"/>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18" t="s">
        <v>3160</v>
      </c>
      <c r="B38" s="519"/>
      <c r="C38" s="520"/>
      <c r="D38" s="342"/>
    </row>
    <row r="39" spans="1:4" x14ac:dyDescent="0.25">
      <c r="A39" s="360" t="s">
        <v>3000</v>
      </c>
      <c r="B39" s="336" t="s">
        <v>3155</v>
      </c>
      <c r="C39" s="327" t="s">
        <v>858</v>
      </c>
      <c r="D39" s="227" t="s">
        <v>3243</v>
      </c>
    </row>
    <row r="40" spans="1:4" x14ac:dyDescent="0.25">
      <c r="A40" s="360" t="s">
        <v>2999</v>
      </c>
      <c r="B40" s="336" t="s">
        <v>3153</v>
      </c>
      <c r="C40" s="327" t="s">
        <v>858</v>
      </c>
      <c r="D40" s="227" t="s">
        <v>3243</v>
      </c>
    </row>
    <row r="41" spans="1:4" x14ac:dyDescent="0.25">
      <c r="A41" s="335" t="s">
        <v>2998</v>
      </c>
      <c r="B41" s="336" t="s">
        <v>97</v>
      </c>
      <c r="C41" s="327" t="s">
        <v>858</v>
      </c>
      <c r="D41" s="227" t="s">
        <v>3243</v>
      </c>
    </row>
    <row r="42" spans="1:4" ht="13.8" thickBot="1" x14ac:dyDescent="0.3">
      <c r="A42" s="335" t="s">
        <v>2997</v>
      </c>
      <c r="B42" s="336" t="s">
        <v>865</v>
      </c>
      <c r="C42" s="361" t="s">
        <v>858</v>
      </c>
      <c r="D42" s="227" t="s">
        <v>3243</v>
      </c>
    </row>
    <row r="43" spans="1:4" s="125" customFormat="1" ht="16.5" customHeight="1" thickBot="1" x14ac:dyDescent="0.35">
      <c r="A43" s="525" t="s">
        <v>3150</v>
      </c>
      <c r="B43" s="526"/>
      <c r="C43" s="527"/>
      <c r="D43" s="349"/>
    </row>
    <row r="44" spans="1:4" ht="16.5" customHeight="1" thickBot="1" x14ac:dyDescent="0.3">
      <c r="A44" s="362" t="s">
        <v>3143</v>
      </c>
      <c r="B44" s="336" t="s">
        <v>3139</v>
      </c>
      <c r="C44" s="331" t="s">
        <v>858</v>
      </c>
      <c r="D44" s="332" t="s">
        <v>3243</v>
      </c>
    </row>
    <row r="45" spans="1:4" s="125" customFormat="1" ht="16.5" customHeight="1" thickBot="1" x14ac:dyDescent="0.35">
      <c r="A45" s="525" t="s">
        <v>866</v>
      </c>
      <c r="B45" s="526"/>
      <c r="C45" s="527"/>
      <c r="D45" s="349"/>
    </row>
    <row r="46" spans="1:4" x14ac:dyDescent="0.25">
      <c r="A46" s="328" t="s">
        <v>3</v>
      </c>
      <c r="B46" s="530" t="s">
        <v>2</v>
      </c>
      <c r="C46" s="531"/>
      <c r="D46" s="337"/>
    </row>
    <row r="47" spans="1:4" ht="13.8" thickBot="1" x14ac:dyDescent="0.3">
      <c r="A47" s="329" t="s">
        <v>1</v>
      </c>
      <c r="B47" s="528" t="s">
        <v>0</v>
      </c>
      <c r="C47" s="529"/>
      <c r="D47" s="338"/>
    </row>
    <row r="48" spans="1:4" s="125" customFormat="1" ht="30" customHeight="1" thickBot="1" x14ac:dyDescent="0.35">
      <c r="A48" s="532" t="s">
        <v>3161</v>
      </c>
      <c r="B48" s="532"/>
      <c r="C48" s="532"/>
      <c r="D48" s="532"/>
    </row>
    <row r="49" spans="1:4" ht="27.75" customHeight="1" x14ac:dyDescent="0.25">
      <c r="A49" s="524" t="s">
        <v>3149</v>
      </c>
      <c r="B49" s="524"/>
      <c r="C49" s="524"/>
      <c r="D49" s="524"/>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25"/>
  <sheetViews>
    <sheetView zoomScaleNormal="100" zoomScaleSheetLayoutView="100" workbookViewId="0">
      <selection activeCell="H12" sqref="H12"/>
    </sheetView>
  </sheetViews>
  <sheetFormatPr defaultRowHeight="14.4" x14ac:dyDescent="0.3"/>
  <cols>
    <col min="1" max="1" width="63.88671875" customWidth="1"/>
    <col min="2" max="2" width="15" customWidth="1"/>
    <col min="3" max="3" width="23.6640625" customWidth="1"/>
    <col min="4" max="4" width="15.6640625" customWidth="1"/>
  </cols>
  <sheetData>
    <row r="1" spans="1:6" x14ac:dyDescent="0.3">
      <c r="A1" s="258" t="s">
        <v>875</v>
      </c>
      <c r="B1" s="259"/>
      <c r="C1" s="259"/>
      <c r="D1" s="260"/>
    </row>
    <row r="2" spans="1:6" x14ac:dyDescent="0.3">
      <c r="A2" s="282" t="s">
        <v>5</v>
      </c>
      <c r="B2" s="256"/>
      <c r="C2" s="256"/>
      <c r="D2" s="279"/>
    </row>
    <row r="3" spans="1:6" ht="15" thickBot="1" x14ac:dyDescent="0.35">
      <c r="A3" s="703"/>
      <c r="B3" s="704"/>
      <c r="C3" s="704"/>
      <c r="D3" s="284"/>
    </row>
    <row r="4" spans="1:6" ht="30" customHeight="1" x14ac:dyDescent="0.3">
      <c r="A4" s="565" t="s">
        <v>5</v>
      </c>
      <c r="B4" s="566"/>
      <c r="C4" s="566"/>
      <c r="D4" s="569" t="s">
        <v>3165</v>
      </c>
    </row>
    <row r="5" spans="1:6" ht="30" customHeight="1" thickBot="1" x14ac:dyDescent="0.35">
      <c r="A5" s="567"/>
      <c r="B5" s="568"/>
      <c r="C5" s="568"/>
      <c r="D5" s="570"/>
    </row>
    <row r="6" spans="1:6" ht="15" thickBot="1" x14ac:dyDescent="0.35">
      <c r="A6" s="300" t="s">
        <v>3062</v>
      </c>
      <c r="B6" s="709">
        <f>Obsah!C4</f>
        <v>43738</v>
      </c>
      <c r="C6" s="710"/>
      <c r="D6" s="5"/>
    </row>
    <row r="7" spans="1:6" ht="36.75" customHeight="1" x14ac:dyDescent="0.3">
      <c r="A7" s="692" t="s">
        <v>3120</v>
      </c>
      <c r="B7" s="705" t="s">
        <v>100</v>
      </c>
      <c r="C7" s="706"/>
      <c r="D7" s="697" t="s">
        <v>98</v>
      </c>
    </row>
    <row r="8" spans="1:6" ht="15" thickBot="1" x14ac:dyDescent="0.35">
      <c r="A8" s="693"/>
      <c r="B8" s="707" t="str">
        <f>+'I. Část 5'!D8</f>
        <v>Q3/2019</v>
      </c>
      <c r="C8" s="708"/>
      <c r="D8" s="698"/>
    </row>
    <row r="9" spans="1:6" ht="45" customHeight="1" thickBot="1" x14ac:dyDescent="0.35">
      <c r="A9" s="694"/>
      <c r="B9" s="48" t="s">
        <v>107</v>
      </c>
      <c r="C9" s="47" t="s">
        <v>106</v>
      </c>
      <c r="D9" s="699"/>
    </row>
    <row r="10" spans="1:6" s="44" customFormat="1" ht="15" customHeight="1" x14ac:dyDescent="0.3">
      <c r="A10" s="153" t="s">
        <v>902</v>
      </c>
      <c r="B10" s="413"/>
      <c r="C10" s="414"/>
      <c r="D10" s="699"/>
    </row>
    <row r="11" spans="1:6" x14ac:dyDescent="0.3">
      <c r="A11" s="43" t="s">
        <v>903</v>
      </c>
      <c r="B11" s="415"/>
      <c r="C11" s="416"/>
      <c r="D11" s="699"/>
    </row>
    <row r="12" spans="1:6" x14ac:dyDescent="0.3">
      <c r="A12" s="43" t="s">
        <v>904</v>
      </c>
      <c r="B12" s="415">
        <v>3389356</v>
      </c>
      <c r="C12" s="415">
        <v>23326</v>
      </c>
      <c r="D12" s="699"/>
      <c r="F12" s="415"/>
    </row>
    <row r="13" spans="1:6" x14ac:dyDescent="0.3">
      <c r="A13" s="153" t="s">
        <v>905</v>
      </c>
      <c r="B13" s="415"/>
      <c r="C13" s="415"/>
      <c r="D13" s="699"/>
    </row>
    <row r="14" spans="1:6" ht="15" customHeight="1" x14ac:dyDescent="0.3">
      <c r="A14" s="43" t="s">
        <v>103</v>
      </c>
      <c r="B14" s="415"/>
      <c r="C14" s="415"/>
      <c r="D14" s="699"/>
    </row>
    <row r="15" spans="1:6" ht="15" thickBot="1" x14ac:dyDescent="0.35">
      <c r="A15" s="40" t="s">
        <v>102</v>
      </c>
      <c r="B15" s="415">
        <f>+B12</f>
        <v>3389356</v>
      </c>
      <c r="C15" s="415">
        <f>+C12</f>
        <v>23326</v>
      </c>
      <c r="D15" s="700"/>
    </row>
    <row r="16" spans="1:6" ht="30.75" customHeight="1" x14ac:dyDescent="0.3">
      <c r="A16" s="692" t="s">
        <v>3018</v>
      </c>
      <c r="B16" s="695" t="s">
        <v>100</v>
      </c>
      <c r="C16" s="696"/>
      <c r="D16" s="697" t="s">
        <v>98</v>
      </c>
    </row>
    <row r="17" spans="1:6" ht="15" thickBot="1" x14ac:dyDescent="0.35">
      <c r="A17" s="693"/>
      <c r="B17" s="701" t="str">
        <f>+B8</f>
        <v>Q3/2019</v>
      </c>
      <c r="C17" s="702"/>
      <c r="D17" s="698"/>
    </row>
    <row r="18" spans="1:6" ht="45" customHeight="1" thickBot="1" x14ac:dyDescent="0.35">
      <c r="A18" s="694"/>
      <c r="B18" s="48" t="s">
        <v>107</v>
      </c>
      <c r="C18" s="47" t="s">
        <v>106</v>
      </c>
      <c r="D18" s="699"/>
    </row>
    <row r="19" spans="1:6" x14ac:dyDescent="0.3">
      <c r="A19" s="153" t="s">
        <v>902</v>
      </c>
      <c r="B19" s="413"/>
      <c r="C19" s="414"/>
      <c r="D19" s="699"/>
    </row>
    <row r="20" spans="1:6" x14ac:dyDescent="0.3">
      <c r="A20" s="43" t="s">
        <v>903</v>
      </c>
      <c r="B20" s="415"/>
      <c r="C20" s="416"/>
      <c r="D20" s="699"/>
    </row>
    <row r="21" spans="1:6" x14ac:dyDescent="0.3">
      <c r="A21" s="43" t="s">
        <v>904</v>
      </c>
      <c r="B21" s="415">
        <v>3378824</v>
      </c>
      <c r="C21" s="415">
        <v>12794</v>
      </c>
      <c r="D21" s="699"/>
      <c r="F21" s="415"/>
    </row>
    <row r="22" spans="1:6" x14ac:dyDescent="0.3">
      <c r="A22" s="153" t="s">
        <v>905</v>
      </c>
      <c r="B22" s="415"/>
      <c r="C22" s="416"/>
      <c r="D22" s="699"/>
    </row>
    <row r="23" spans="1:6" ht="13.5" customHeight="1" x14ac:dyDescent="0.3">
      <c r="A23" s="43" t="s">
        <v>103</v>
      </c>
      <c r="B23" s="415"/>
      <c r="C23" s="416"/>
      <c r="D23" s="699"/>
    </row>
    <row r="24" spans="1:6" ht="15" thickBot="1" x14ac:dyDescent="0.35">
      <c r="A24" s="40" t="s">
        <v>102</v>
      </c>
      <c r="B24" s="507">
        <f>+B21</f>
        <v>3378824</v>
      </c>
      <c r="C24" s="507">
        <f>+C21</f>
        <v>12794</v>
      </c>
      <c r="D24" s="700"/>
    </row>
    <row r="25" spans="1:6" x14ac:dyDescent="0.3">
      <c r="B25" s="508"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49"/>
  <sheetViews>
    <sheetView zoomScaleNormal="100" zoomScaleSheetLayoutView="100" workbookViewId="0">
      <selection activeCell="B26" sqref="B2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733" t="s">
        <v>3213</v>
      </c>
      <c r="B2" s="734"/>
      <c r="C2" s="734"/>
      <c r="D2" s="734"/>
      <c r="E2" s="734"/>
      <c r="F2" s="734"/>
      <c r="G2" s="734"/>
      <c r="H2" s="279"/>
    </row>
    <row r="3" spans="1:11" ht="15.75" customHeight="1" thickBot="1" x14ac:dyDescent="0.3">
      <c r="A3" s="714"/>
      <c r="B3" s="715"/>
      <c r="C3" s="715"/>
      <c r="D3" s="715"/>
      <c r="E3" s="715"/>
      <c r="F3" s="715"/>
      <c r="G3" s="715"/>
      <c r="H3" s="716"/>
    </row>
    <row r="4" spans="1:11" ht="20.100000000000001" customHeight="1" x14ac:dyDescent="0.25">
      <c r="A4" s="565" t="s">
        <v>3091</v>
      </c>
      <c r="B4" s="566"/>
      <c r="C4" s="566"/>
      <c r="D4" s="566"/>
      <c r="E4" s="566"/>
      <c r="F4" s="566"/>
      <c r="G4" s="566"/>
      <c r="H4" s="719" t="s">
        <v>3166</v>
      </c>
      <c r="I4" s="52"/>
      <c r="J4" s="52"/>
      <c r="K4" s="52"/>
    </row>
    <row r="5" spans="1:11" ht="33.75" customHeight="1" thickBot="1" x14ac:dyDescent="0.3">
      <c r="A5" s="567"/>
      <c r="B5" s="568"/>
      <c r="C5" s="568"/>
      <c r="D5" s="568"/>
      <c r="E5" s="568"/>
      <c r="F5" s="568"/>
      <c r="G5" s="568"/>
      <c r="H5" s="720"/>
      <c r="I5" s="52"/>
      <c r="J5" s="52"/>
      <c r="K5" s="52"/>
    </row>
    <row r="6" spans="1:11" ht="19.5" customHeight="1" thickBot="1" x14ac:dyDescent="0.3">
      <c r="A6" s="735" t="s">
        <v>3062</v>
      </c>
      <c r="B6" s="736"/>
      <c r="C6" s="736"/>
      <c r="D6" s="736"/>
      <c r="E6" s="493"/>
      <c r="F6" s="493"/>
      <c r="G6" s="397">
        <f>+Obsah!$C$4</f>
        <v>43738</v>
      </c>
      <c r="H6" s="313"/>
      <c r="I6" s="50"/>
      <c r="J6" s="50"/>
      <c r="K6" s="50"/>
    </row>
    <row r="7" spans="1:11" s="92" customFormat="1" ht="16.5" customHeight="1" x14ac:dyDescent="0.25">
      <c r="A7" s="692" t="s">
        <v>3214</v>
      </c>
      <c r="B7" s="695" t="s">
        <v>100</v>
      </c>
      <c r="C7" s="717"/>
      <c r="D7" s="717"/>
      <c r="E7" s="717"/>
      <c r="F7" s="717"/>
      <c r="G7" s="696"/>
      <c r="H7" s="711" t="s">
        <v>110</v>
      </c>
    </row>
    <row r="8" spans="1:11" s="92" customFormat="1" ht="15.75" customHeight="1" thickBot="1" x14ac:dyDescent="0.3">
      <c r="A8" s="693"/>
      <c r="B8" s="701" t="str">
        <f>+'I. Část 5a'!B8:C8</f>
        <v>Q3/2019</v>
      </c>
      <c r="C8" s="718"/>
      <c r="D8" s="718"/>
      <c r="E8" s="718"/>
      <c r="F8" s="718"/>
      <c r="G8" s="702"/>
      <c r="H8" s="712"/>
    </row>
    <row r="9" spans="1:11" s="92" customFormat="1" ht="30" customHeight="1" x14ac:dyDescent="0.25">
      <c r="A9" s="693"/>
      <c r="B9" s="721" t="s">
        <v>3215</v>
      </c>
      <c r="C9" s="722"/>
      <c r="D9" s="721" t="s">
        <v>3216</v>
      </c>
      <c r="E9" s="673"/>
      <c r="F9" s="721" t="s">
        <v>3233</v>
      </c>
      <c r="G9" s="673" t="s">
        <v>3217</v>
      </c>
      <c r="H9" s="712"/>
    </row>
    <row r="10" spans="1:11" s="92" customFormat="1" ht="36" customHeight="1" x14ac:dyDescent="0.25">
      <c r="A10" s="693"/>
      <c r="B10" s="723"/>
      <c r="C10" s="724"/>
      <c r="D10" s="725"/>
      <c r="E10" s="726"/>
      <c r="F10" s="725"/>
      <c r="G10" s="726"/>
      <c r="H10" s="712"/>
    </row>
    <row r="11" spans="1:11" s="92" customFormat="1" ht="36" customHeight="1" thickBot="1" x14ac:dyDescent="0.3">
      <c r="A11" s="727"/>
      <c r="B11" s="494" t="s">
        <v>3569</v>
      </c>
      <c r="C11" s="502" t="s">
        <v>3570</v>
      </c>
      <c r="D11" s="492" t="s">
        <v>3569</v>
      </c>
      <c r="E11" s="491" t="s">
        <v>3570</v>
      </c>
      <c r="F11" s="492" t="s">
        <v>3569</v>
      </c>
      <c r="G11" s="491" t="s">
        <v>3570</v>
      </c>
      <c r="H11" s="712"/>
    </row>
    <row r="12" spans="1:11" s="92" customFormat="1" ht="15" customHeight="1" x14ac:dyDescent="0.25">
      <c r="A12" s="379" t="s">
        <v>3084</v>
      </c>
      <c r="B12" s="500"/>
      <c r="C12" s="501"/>
      <c r="D12" s="418"/>
      <c r="E12" s="418"/>
      <c r="F12" s="418"/>
      <c r="G12" s="418"/>
      <c r="H12" s="712"/>
    </row>
    <row r="13" spans="1:11" s="92" customFormat="1" ht="15" customHeight="1" x14ac:dyDescent="0.25">
      <c r="A13" s="367" t="s">
        <v>3082</v>
      </c>
      <c r="B13" s="417"/>
      <c r="C13" s="496"/>
      <c r="D13" s="418"/>
      <c r="E13" s="418"/>
      <c r="F13" s="418"/>
      <c r="G13" s="418"/>
      <c r="H13" s="712"/>
    </row>
    <row r="14" spans="1:11" s="92" customFormat="1" ht="15" customHeight="1" x14ac:dyDescent="0.25">
      <c r="A14" s="367" t="s">
        <v>3085</v>
      </c>
      <c r="B14" s="417"/>
      <c r="C14" s="496"/>
      <c r="D14" s="418"/>
      <c r="E14" s="418"/>
      <c r="F14" s="418"/>
      <c r="G14" s="418"/>
      <c r="H14" s="712"/>
    </row>
    <row r="15" spans="1:11" s="92" customFormat="1" ht="24.75" customHeight="1" x14ac:dyDescent="0.25">
      <c r="A15" s="367" t="s">
        <v>3086</v>
      </c>
      <c r="B15" s="417"/>
      <c r="C15" s="496"/>
      <c r="D15" s="418"/>
      <c r="E15" s="418"/>
      <c r="F15" s="418"/>
      <c r="G15" s="418"/>
      <c r="H15" s="712"/>
    </row>
    <row r="16" spans="1:11" s="92" customFormat="1" x14ac:dyDescent="0.25">
      <c r="A16" s="367" t="s">
        <v>3087</v>
      </c>
      <c r="B16" s="417"/>
      <c r="C16" s="496"/>
      <c r="D16" s="418"/>
      <c r="E16" s="418"/>
      <c r="F16" s="418"/>
      <c r="G16" s="418"/>
      <c r="H16" s="712"/>
    </row>
    <row r="17" spans="1:8" s="92" customFormat="1" ht="26.4" x14ac:dyDescent="0.25">
      <c r="A17" s="367" t="s">
        <v>3093</v>
      </c>
      <c r="B17" s="417"/>
      <c r="C17" s="496"/>
      <c r="D17" s="418"/>
      <c r="E17" s="418"/>
      <c r="F17" s="418"/>
      <c r="G17" s="418"/>
      <c r="H17" s="712"/>
    </row>
    <row r="18" spans="1:8" s="92" customFormat="1" ht="81" customHeight="1" x14ac:dyDescent="0.25">
      <c r="A18" s="367" t="s">
        <v>3089</v>
      </c>
      <c r="B18" s="417"/>
      <c r="C18" s="496"/>
      <c r="D18" s="418"/>
      <c r="E18" s="418"/>
      <c r="F18" s="418"/>
      <c r="G18" s="418"/>
      <c r="H18" s="712"/>
    </row>
    <row r="19" spans="1:8" s="92" customFormat="1" ht="15" customHeight="1" x14ac:dyDescent="0.25">
      <c r="A19" s="367" t="s">
        <v>3083</v>
      </c>
      <c r="B19" s="417"/>
      <c r="C19" s="496"/>
      <c r="D19" s="418"/>
      <c r="E19" s="418"/>
      <c r="F19" s="418"/>
      <c r="G19" s="418"/>
      <c r="H19" s="712"/>
    </row>
    <row r="20" spans="1:8" s="92" customFormat="1" ht="63.75" customHeight="1" x14ac:dyDescent="0.25">
      <c r="A20" s="367" t="s">
        <v>3571</v>
      </c>
      <c r="B20" s="417"/>
      <c r="C20" s="496"/>
      <c r="D20" s="418"/>
      <c r="E20" s="418"/>
      <c r="F20" s="418"/>
      <c r="G20" s="418"/>
      <c r="H20" s="712"/>
    </row>
    <row r="21" spans="1:8" s="92" customFormat="1" ht="4.5" customHeight="1" thickBot="1" x14ac:dyDescent="0.3">
      <c r="A21" s="367"/>
      <c r="B21" s="368"/>
      <c r="C21" s="495"/>
      <c r="D21" s="369"/>
      <c r="E21" s="369"/>
      <c r="F21" s="369"/>
      <c r="G21" s="369"/>
      <c r="H21" s="712"/>
    </row>
    <row r="22" spans="1:8" s="92" customFormat="1" ht="15.75" customHeight="1" x14ac:dyDescent="0.25">
      <c r="A22" s="681" t="s">
        <v>3572</v>
      </c>
      <c r="B22" s="695" t="s">
        <v>100</v>
      </c>
      <c r="C22" s="717"/>
      <c r="D22" s="717"/>
      <c r="E22" s="717"/>
      <c r="F22" s="717"/>
      <c r="G22" s="696"/>
      <c r="H22" s="711" t="s">
        <v>109</v>
      </c>
    </row>
    <row r="23" spans="1:8" s="92" customFormat="1" ht="15.75" customHeight="1" thickBot="1" x14ac:dyDescent="0.3">
      <c r="A23" s="728"/>
      <c r="B23" s="701" t="str">
        <f>+B8</f>
        <v>Q3/2019</v>
      </c>
      <c r="C23" s="718"/>
      <c r="D23" s="718"/>
      <c r="E23" s="718"/>
      <c r="F23" s="718"/>
      <c r="G23" s="702"/>
      <c r="H23" s="712"/>
    </row>
    <row r="24" spans="1:8" s="92" customFormat="1" ht="12.75" customHeight="1" x14ac:dyDescent="0.25">
      <c r="A24" s="728"/>
      <c r="B24" s="721" t="s">
        <v>3218</v>
      </c>
      <c r="C24" s="730"/>
      <c r="D24" s="721" t="s">
        <v>3219</v>
      </c>
      <c r="E24" s="730"/>
      <c r="F24" s="721" t="s">
        <v>3215</v>
      </c>
      <c r="G24" s="730" t="s">
        <v>3220</v>
      </c>
      <c r="H24" s="712"/>
    </row>
    <row r="25" spans="1:8" s="92" customFormat="1" ht="57" customHeight="1" x14ac:dyDescent="0.25">
      <c r="A25" s="728"/>
      <c r="B25" s="731"/>
      <c r="C25" s="732"/>
      <c r="D25" s="731"/>
      <c r="E25" s="732"/>
      <c r="F25" s="731"/>
      <c r="G25" s="732"/>
      <c r="H25" s="712"/>
    </row>
    <row r="26" spans="1:8" s="92" customFormat="1" ht="57" customHeight="1" thickBot="1" x14ac:dyDescent="0.3">
      <c r="A26" s="729"/>
      <c r="B26" s="505" t="s">
        <v>3569</v>
      </c>
      <c r="C26" s="97" t="s">
        <v>3570</v>
      </c>
      <c r="D26" s="494" t="s">
        <v>3569</v>
      </c>
      <c r="E26" s="503" t="s">
        <v>3570</v>
      </c>
      <c r="F26" s="494" t="s">
        <v>3569</v>
      </c>
      <c r="G26" s="504" t="s">
        <v>3570</v>
      </c>
      <c r="H26" s="712"/>
    </row>
    <row r="27" spans="1:8" s="92" customFormat="1" ht="15" customHeight="1" x14ac:dyDescent="0.25">
      <c r="A27" s="370" t="s">
        <v>3084</v>
      </c>
      <c r="B27" s="371"/>
      <c r="C27" s="371"/>
      <c r="D27" s="371"/>
      <c r="E27" s="497"/>
      <c r="F27" s="497"/>
      <c r="G27" s="372"/>
      <c r="H27" s="712"/>
    </row>
    <row r="28" spans="1:8" s="92" customFormat="1" ht="15" customHeight="1" x14ac:dyDescent="0.25">
      <c r="A28" s="373" t="s">
        <v>3082</v>
      </c>
      <c r="B28" s="374"/>
      <c r="C28" s="374"/>
      <c r="D28" s="374"/>
      <c r="E28" s="498"/>
      <c r="F28" s="498"/>
      <c r="G28" s="375"/>
      <c r="H28" s="712"/>
    </row>
    <row r="29" spans="1:8" s="92" customFormat="1" ht="15" customHeight="1" x14ac:dyDescent="0.25">
      <c r="A29" s="373" t="s">
        <v>3085</v>
      </c>
      <c r="B29" s="374"/>
      <c r="C29" s="374"/>
      <c r="D29" s="374"/>
      <c r="E29" s="498"/>
      <c r="F29" s="498"/>
      <c r="G29" s="375"/>
      <c r="H29" s="712"/>
    </row>
    <row r="30" spans="1:8" s="92" customFormat="1" ht="26.25" customHeight="1" x14ac:dyDescent="0.25">
      <c r="A30" s="373" t="s">
        <v>3086</v>
      </c>
      <c r="B30" s="374"/>
      <c r="C30" s="374"/>
      <c r="D30" s="374"/>
      <c r="E30" s="498"/>
      <c r="F30" s="498"/>
      <c r="G30" s="375"/>
      <c r="H30" s="712"/>
    </row>
    <row r="31" spans="1:8" s="92" customFormat="1" ht="15" customHeight="1" x14ac:dyDescent="0.25">
      <c r="A31" s="373" t="s">
        <v>3087</v>
      </c>
      <c r="B31" s="374"/>
      <c r="C31" s="374"/>
      <c r="D31" s="374"/>
      <c r="E31" s="498"/>
      <c r="F31" s="498"/>
      <c r="G31" s="375"/>
      <c r="H31" s="712"/>
    </row>
    <row r="32" spans="1:8" s="92" customFormat="1" ht="26.25" customHeight="1" x14ac:dyDescent="0.25">
      <c r="A32" s="373" t="s">
        <v>3088</v>
      </c>
      <c r="B32" s="374"/>
      <c r="C32" s="374"/>
      <c r="D32" s="374"/>
      <c r="E32" s="498"/>
      <c r="F32" s="498"/>
      <c r="G32" s="375"/>
      <c r="H32" s="712"/>
    </row>
    <row r="33" spans="1:8" s="92" customFormat="1" ht="15" customHeight="1" x14ac:dyDescent="0.25">
      <c r="A33" s="373" t="s">
        <v>3083</v>
      </c>
      <c r="B33" s="374"/>
      <c r="C33" s="374"/>
      <c r="D33" s="374"/>
      <c r="E33" s="498"/>
      <c r="F33" s="498"/>
      <c r="G33" s="375"/>
      <c r="H33" s="712"/>
    </row>
    <row r="34" spans="1:8" s="92" customFormat="1" ht="55.5" customHeight="1" thickBot="1" x14ac:dyDescent="0.3">
      <c r="A34" s="376" t="s">
        <v>3090</v>
      </c>
      <c r="B34" s="377"/>
      <c r="C34" s="377"/>
      <c r="D34" s="377"/>
      <c r="E34" s="499"/>
      <c r="F34" s="499"/>
      <c r="G34" s="378"/>
      <c r="H34" s="713"/>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A2:G2"/>
    <mergeCell ref="B23:G23"/>
    <mergeCell ref="B22:G22"/>
    <mergeCell ref="A4:G5"/>
    <mergeCell ref="A6:D6"/>
    <mergeCell ref="H7:H21"/>
    <mergeCell ref="H22:H34"/>
    <mergeCell ref="A3:H3"/>
    <mergeCell ref="B7:G7"/>
    <mergeCell ref="B8:G8"/>
    <mergeCell ref="H4:H5"/>
    <mergeCell ref="B9:C10"/>
    <mergeCell ref="D9:E10"/>
    <mergeCell ref="F9:G10"/>
    <mergeCell ref="A7:A11"/>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340" t="s">
        <v>877</v>
      </c>
      <c r="B1" s="746" t="s">
        <v>3094</v>
      </c>
      <c r="C1" s="746"/>
      <c r="D1" s="746"/>
      <c r="E1" s="747"/>
    </row>
    <row r="2" spans="1:5" ht="16.5" customHeight="1" x14ac:dyDescent="0.3">
      <c r="A2" s="282" t="s">
        <v>3059</v>
      </c>
      <c r="B2" s="314"/>
      <c r="C2" s="314"/>
      <c r="D2" s="314"/>
      <c r="E2" s="315"/>
    </row>
    <row r="3" spans="1:5" ht="15" thickBot="1" x14ac:dyDescent="0.35">
      <c r="A3" s="703"/>
      <c r="B3" s="704"/>
      <c r="C3" s="704"/>
      <c r="D3" s="704"/>
      <c r="E3" s="748"/>
    </row>
    <row r="4" spans="1:5" x14ac:dyDescent="0.3">
      <c r="A4" s="565" t="s">
        <v>6</v>
      </c>
      <c r="B4" s="566"/>
      <c r="C4" s="566"/>
      <c r="D4" s="566"/>
      <c r="E4" s="569" t="s">
        <v>3165</v>
      </c>
    </row>
    <row r="5" spans="1:5" ht="64.5" customHeight="1" thickBot="1" x14ac:dyDescent="0.35">
      <c r="A5" s="567"/>
      <c r="B5" s="568"/>
      <c r="C5" s="568"/>
      <c r="D5" s="568"/>
      <c r="E5" s="570"/>
    </row>
    <row r="6" spans="1:5" ht="15" thickBot="1" x14ac:dyDescent="0.35">
      <c r="A6" s="740" t="s">
        <v>3062</v>
      </c>
      <c r="B6" s="741"/>
      <c r="C6" s="742"/>
      <c r="D6" s="397">
        <f>+Obsah!$C$4</f>
        <v>43738</v>
      </c>
      <c r="E6" s="5"/>
    </row>
    <row r="7" spans="1:5" ht="44.25" customHeight="1" x14ac:dyDescent="0.3">
      <c r="A7" s="749" t="s">
        <v>3121</v>
      </c>
      <c r="B7" s="750"/>
      <c r="C7" s="751"/>
      <c r="D7" s="56" t="s">
        <v>100</v>
      </c>
      <c r="E7" s="593" t="s">
        <v>3168</v>
      </c>
    </row>
    <row r="8" spans="1:5" ht="21" customHeight="1" thickBot="1" x14ac:dyDescent="0.35">
      <c r="A8" s="752"/>
      <c r="B8" s="753"/>
      <c r="C8" s="754"/>
      <c r="D8" s="157" t="str">
        <f>+'I. Část 5'!D8</f>
        <v>Q3/2019</v>
      </c>
      <c r="E8" s="594"/>
    </row>
    <row r="9" spans="1:5" x14ac:dyDescent="0.3">
      <c r="A9" s="755" t="s">
        <v>188</v>
      </c>
      <c r="B9" s="756"/>
      <c r="C9" s="757"/>
      <c r="D9" s="419">
        <v>517987.93999999994</v>
      </c>
      <c r="E9" s="594"/>
    </row>
    <row r="10" spans="1:5" x14ac:dyDescent="0.3">
      <c r="A10" s="737" t="s">
        <v>3046</v>
      </c>
      <c r="B10" s="738"/>
      <c r="C10" s="739"/>
      <c r="D10" s="420">
        <v>466628.39999999997</v>
      </c>
      <c r="E10" s="594"/>
    </row>
    <row r="11" spans="1:5" x14ac:dyDescent="0.3">
      <c r="A11" s="737" t="s">
        <v>187</v>
      </c>
      <c r="B11" s="738"/>
      <c r="C11" s="739"/>
      <c r="D11" s="420">
        <v>10.087999999999999</v>
      </c>
      <c r="E11" s="594"/>
    </row>
    <row r="12" spans="1:5" x14ac:dyDescent="0.3">
      <c r="A12" s="737" t="s">
        <v>186</v>
      </c>
      <c r="B12" s="738"/>
      <c r="C12" s="739"/>
      <c r="D12" s="420">
        <v>0</v>
      </c>
      <c r="E12" s="594"/>
    </row>
    <row r="13" spans="1:5" x14ac:dyDescent="0.3">
      <c r="A13" s="737" t="s">
        <v>3047</v>
      </c>
      <c r="B13" s="738"/>
      <c r="C13" s="739"/>
      <c r="D13" s="420">
        <v>466618.31199999998</v>
      </c>
      <c r="E13" s="594"/>
    </row>
    <row r="14" spans="1:5" x14ac:dyDescent="0.3">
      <c r="A14" s="737" t="s">
        <v>3056</v>
      </c>
      <c r="B14" s="738"/>
      <c r="C14" s="739"/>
      <c r="D14" s="420">
        <v>23326.223000000002</v>
      </c>
      <c r="E14" s="594"/>
    </row>
    <row r="15" spans="1:5" x14ac:dyDescent="0.3">
      <c r="A15" s="737" t="s">
        <v>185</v>
      </c>
      <c r="B15" s="738"/>
      <c r="C15" s="739"/>
      <c r="D15" s="420">
        <v>23326.223000000002</v>
      </c>
      <c r="E15" s="594"/>
    </row>
    <row r="16" spans="1:5" x14ac:dyDescent="0.3">
      <c r="A16" s="737" t="s">
        <v>184</v>
      </c>
      <c r="B16" s="738"/>
      <c r="C16" s="739"/>
      <c r="D16" s="420">
        <v>0</v>
      </c>
      <c r="E16" s="594"/>
    </row>
    <row r="17" spans="1:5" x14ac:dyDescent="0.3">
      <c r="A17" s="737" t="s">
        <v>183</v>
      </c>
      <c r="B17" s="738"/>
      <c r="C17" s="739"/>
      <c r="D17" s="420">
        <v>0</v>
      </c>
      <c r="E17" s="594"/>
    </row>
    <row r="18" spans="1:5" x14ac:dyDescent="0.3">
      <c r="A18" s="737" t="s">
        <v>182</v>
      </c>
      <c r="B18" s="738"/>
      <c r="C18" s="739"/>
      <c r="D18" s="420">
        <v>0</v>
      </c>
      <c r="E18" s="594"/>
    </row>
    <row r="19" spans="1:5" x14ac:dyDescent="0.3">
      <c r="A19" s="737" t="s">
        <v>3222</v>
      </c>
      <c r="B19" s="738"/>
      <c r="C19" s="739"/>
      <c r="D19" s="420">
        <v>21001</v>
      </c>
      <c r="E19" s="594"/>
    </row>
    <row r="20" spans="1:5" x14ac:dyDescent="0.3">
      <c r="A20" s="737" t="s">
        <v>3223</v>
      </c>
      <c r="B20" s="738"/>
      <c r="C20" s="739"/>
      <c r="D20" s="420">
        <v>21001</v>
      </c>
      <c r="E20" s="594"/>
    </row>
    <row r="21" spans="1:5" x14ac:dyDescent="0.3">
      <c r="A21" s="737" t="s">
        <v>3224</v>
      </c>
      <c r="B21" s="738"/>
      <c r="C21" s="739"/>
      <c r="D21" s="420">
        <v>0</v>
      </c>
      <c r="E21" s="594"/>
    </row>
    <row r="22" spans="1:5" x14ac:dyDescent="0.3">
      <c r="A22" s="737" t="s">
        <v>3225</v>
      </c>
      <c r="B22" s="738"/>
      <c r="C22" s="739"/>
      <c r="D22" s="420">
        <v>0</v>
      </c>
      <c r="E22" s="594"/>
    </row>
    <row r="23" spans="1:5" x14ac:dyDescent="0.3">
      <c r="A23" s="743" t="s">
        <v>181</v>
      </c>
      <c r="B23" s="744"/>
      <c r="C23" s="745"/>
      <c r="D23" s="420">
        <v>0</v>
      </c>
      <c r="E23" s="594"/>
    </row>
    <row r="24" spans="1:5" x14ac:dyDescent="0.3">
      <c r="A24" s="743" t="s">
        <v>180</v>
      </c>
      <c r="B24" s="744"/>
      <c r="C24" s="745"/>
      <c r="D24" s="420">
        <v>0</v>
      </c>
      <c r="E24" s="594"/>
    </row>
    <row r="25" spans="1:5" x14ac:dyDescent="0.3">
      <c r="A25" s="743" t="s">
        <v>179</v>
      </c>
      <c r="B25" s="744"/>
      <c r="C25" s="745"/>
      <c r="D25" s="420">
        <v>0</v>
      </c>
      <c r="E25" s="594"/>
    </row>
    <row r="26" spans="1:5" x14ac:dyDescent="0.3">
      <c r="A26" s="743" t="s">
        <v>3182</v>
      </c>
      <c r="B26" s="744"/>
      <c r="C26" s="745"/>
      <c r="D26" s="420">
        <v>0</v>
      </c>
      <c r="E26" s="594"/>
    </row>
    <row r="27" spans="1:5" x14ac:dyDescent="0.3">
      <c r="A27" s="743" t="s">
        <v>3183</v>
      </c>
      <c r="B27" s="744"/>
      <c r="C27" s="745"/>
      <c r="D27" s="420">
        <v>0</v>
      </c>
      <c r="E27" s="594"/>
    </row>
    <row r="28" spans="1:5" x14ac:dyDescent="0.3">
      <c r="A28" s="743" t="s">
        <v>3184</v>
      </c>
      <c r="B28" s="744"/>
      <c r="C28" s="745"/>
      <c r="D28" s="420">
        <v>0</v>
      </c>
      <c r="E28" s="594"/>
    </row>
    <row r="29" spans="1:5" x14ac:dyDescent="0.3">
      <c r="A29" s="743" t="s">
        <v>3185</v>
      </c>
      <c r="B29" s="744"/>
      <c r="C29" s="745"/>
      <c r="D29" s="420">
        <v>0</v>
      </c>
      <c r="E29" s="594"/>
    </row>
    <row r="30" spans="1:5" x14ac:dyDescent="0.3">
      <c r="A30" s="743" t="s">
        <v>3186</v>
      </c>
      <c r="B30" s="744"/>
      <c r="C30" s="745"/>
      <c r="D30" s="420">
        <v>0</v>
      </c>
      <c r="E30" s="594"/>
    </row>
    <row r="31" spans="1:5" x14ac:dyDescent="0.3">
      <c r="A31" s="743" t="s">
        <v>3187</v>
      </c>
      <c r="B31" s="744"/>
      <c r="C31" s="745"/>
      <c r="D31" s="420">
        <v>0</v>
      </c>
      <c r="E31" s="594"/>
    </row>
    <row r="32" spans="1:5" x14ac:dyDescent="0.3">
      <c r="A32" s="743" t="s">
        <v>3188</v>
      </c>
      <c r="B32" s="744"/>
      <c r="C32" s="745"/>
      <c r="D32" s="420">
        <v>0</v>
      </c>
      <c r="E32" s="594"/>
    </row>
    <row r="33" spans="1:5" x14ac:dyDescent="0.3">
      <c r="A33" s="737" t="s">
        <v>178</v>
      </c>
      <c r="B33" s="738"/>
      <c r="C33" s="739"/>
      <c r="D33" s="420">
        <v>0</v>
      </c>
      <c r="E33" s="594"/>
    </row>
    <row r="34" spans="1:5" x14ac:dyDescent="0.3">
      <c r="A34" s="737" t="s">
        <v>3226</v>
      </c>
      <c r="B34" s="738"/>
      <c r="C34" s="739"/>
      <c r="D34" s="420">
        <v>0</v>
      </c>
      <c r="E34" s="594"/>
    </row>
    <row r="35" spans="1:5" x14ac:dyDescent="0.3">
      <c r="A35" s="737" t="s">
        <v>177</v>
      </c>
      <c r="B35" s="738"/>
      <c r="C35" s="739"/>
      <c r="D35" s="420">
        <v>0</v>
      </c>
      <c r="E35" s="594"/>
    </row>
    <row r="36" spans="1:5" x14ac:dyDescent="0.3">
      <c r="A36" s="737" t="s">
        <v>176</v>
      </c>
      <c r="B36" s="738"/>
      <c r="C36" s="739"/>
      <c r="D36" s="420">
        <v>608.45500000000004</v>
      </c>
      <c r="E36" s="594"/>
    </row>
    <row r="37" spans="1:5" x14ac:dyDescent="0.3">
      <c r="A37" s="737" t="s">
        <v>175</v>
      </c>
      <c r="B37" s="738"/>
      <c r="C37" s="739"/>
      <c r="D37" s="420">
        <v>608.45500000000004</v>
      </c>
      <c r="E37" s="594"/>
    </row>
    <row r="38" spans="1:5" x14ac:dyDescent="0.3">
      <c r="A38" s="737" t="s">
        <v>3048</v>
      </c>
      <c r="B38" s="738"/>
      <c r="C38" s="739"/>
      <c r="D38" s="420">
        <v>0</v>
      </c>
      <c r="E38" s="594"/>
    </row>
    <row r="39" spans="1:5" x14ac:dyDescent="0.3">
      <c r="A39" s="737" t="s">
        <v>174</v>
      </c>
      <c r="B39" s="738"/>
      <c r="C39" s="739"/>
      <c r="D39" s="420">
        <v>1803.68</v>
      </c>
      <c r="E39" s="594"/>
    </row>
    <row r="40" spans="1:5" x14ac:dyDescent="0.3">
      <c r="A40" s="737" t="s">
        <v>173</v>
      </c>
      <c r="B40" s="738"/>
      <c r="C40" s="739"/>
      <c r="D40" s="420">
        <v>0</v>
      </c>
      <c r="E40" s="594"/>
    </row>
    <row r="41" spans="1:5" x14ac:dyDescent="0.3">
      <c r="A41" s="737" t="s">
        <v>172</v>
      </c>
      <c r="B41" s="738"/>
      <c r="C41" s="739"/>
      <c r="D41" s="420">
        <v>1803.68</v>
      </c>
      <c r="E41" s="594"/>
    </row>
    <row r="42" spans="1:5" x14ac:dyDescent="0.3">
      <c r="A42" s="737" t="s">
        <v>171</v>
      </c>
      <c r="B42" s="738"/>
      <c r="C42" s="739"/>
      <c r="D42" s="420">
        <v>4079.1</v>
      </c>
      <c r="E42" s="594"/>
    </row>
    <row r="43" spans="1:5" x14ac:dyDescent="0.3">
      <c r="A43" s="737" t="s">
        <v>170</v>
      </c>
      <c r="B43" s="738"/>
      <c r="C43" s="739"/>
      <c r="D43" s="420">
        <v>4079.1</v>
      </c>
      <c r="E43" s="594"/>
    </row>
    <row r="44" spans="1:5" s="53" customFormat="1" x14ac:dyDescent="0.3">
      <c r="A44" s="737" t="s">
        <v>169</v>
      </c>
      <c r="B44" s="738"/>
      <c r="C44" s="739"/>
      <c r="D44" s="420">
        <v>0</v>
      </c>
      <c r="E44" s="594"/>
    </row>
    <row r="45" spans="1:5" x14ac:dyDescent="0.3">
      <c r="A45" s="737" t="s">
        <v>168</v>
      </c>
      <c r="B45" s="738"/>
      <c r="C45" s="739"/>
      <c r="D45" s="420">
        <v>541.08199999999999</v>
      </c>
      <c r="E45" s="594"/>
    </row>
    <row r="46" spans="1:5" ht="15" thickBot="1" x14ac:dyDescent="0.35">
      <c r="A46" s="758" t="s">
        <v>3049</v>
      </c>
      <c r="B46" s="759"/>
      <c r="C46" s="760"/>
      <c r="D46" s="422">
        <v>0</v>
      </c>
      <c r="E46" s="594"/>
    </row>
    <row r="47" spans="1:5" ht="15" thickBot="1" x14ac:dyDescent="0.35">
      <c r="A47" s="764" t="s">
        <v>167</v>
      </c>
      <c r="B47" s="765"/>
      <c r="C47" s="766"/>
      <c r="D47" s="55" t="s">
        <v>100</v>
      </c>
      <c r="E47" s="594"/>
    </row>
    <row r="48" spans="1:5" x14ac:dyDescent="0.3">
      <c r="A48" s="761" t="s">
        <v>166</v>
      </c>
      <c r="B48" s="762"/>
      <c r="C48" s="763"/>
      <c r="D48" s="419">
        <v>517987.94</v>
      </c>
      <c r="E48" s="594"/>
    </row>
    <row r="49" spans="1:5" x14ac:dyDescent="0.3">
      <c r="A49" s="743" t="s">
        <v>165</v>
      </c>
      <c r="B49" s="744"/>
      <c r="C49" s="745"/>
      <c r="D49" s="420">
        <v>376744.554</v>
      </c>
      <c r="E49" s="594"/>
    </row>
    <row r="50" spans="1:5" x14ac:dyDescent="0.3">
      <c r="A50" s="743" t="s">
        <v>164</v>
      </c>
      <c r="B50" s="744"/>
      <c r="C50" s="745"/>
      <c r="D50" s="420">
        <v>12793.966</v>
      </c>
      <c r="E50" s="594"/>
    </row>
    <row r="51" spans="1:5" x14ac:dyDescent="0.3">
      <c r="A51" s="743" t="s">
        <v>163</v>
      </c>
      <c r="B51" s="744"/>
      <c r="C51" s="745"/>
      <c r="D51" s="420">
        <v>12793.966</v>
      </c>
      <c r="E51" s="594"/>
    </row>
    <row r="52" spans="1:5" x14ac:dyDescent="0.3">
      <c r="A52" s="743" t="s">
        <v>162</v>
      </c>
      <c r="B52" s="744"/>
      <c r="C52" s="745"/>
      <c r="D52" s="420">
        <v>0</v>
      </c>
      <c r="E52" s="594"/>
    </row>
    <row r="53" spans="1:5" x14ac:dyDescent="0.3">
      <c r="A53" s="743" t="s">
        <v>161</v>
      </c>
      <c r="B53" s="744"/>
      <c r="C53" s="745"/>
      <c r="D53" s="420">
        <v>0</v>
      </c>
      <c r="E53" s="594"/>
    </row>
    <row r="54" spans="1:5" x14ac:dyDescent="0.3">
      <c r="A54" s="743" t="s">
        <v>160</v>
      </c>
      <c r="B54" s="744"/>
      <c r="C54" s="745"/>
      <c r="D54" s="420">
        <v>0</v>
      </c>
      <c r="E54" s="594"/>
    </row>
    <row r="55" spans="1:5" x14ac:dyDescent="0.3">
      <c r="A55" s="743" t="s">
        <v>159</v>
      </c>
      <c r="B55" s="744"/>
      <c r="C55" s="745"/>
      <c r="D55" s="420">
        <v>0</v>
      </c>
      <c r="E55" s="594"/>
    </row>
    <row r="56" spans="1:5" x14ac:dyDescent="0.3">
      <c r="A56" s="743" t="s">
        <v>158</v>
      </c>
      <c r="B56" s="744"/>
      <c r="C56" s="745"/>
      <c r="D56" s="420">
        <v>0</v>
      </c>
      <c r="E56" s="594"/>
    </row>
    <row r="57" spans="1:5" x14ac:dyDescent="0.3">
      <c r="A57" s="743" t="s">
        <v>157</v>
      </c>
      <c r="B57" s="744"/>
      <c r="C57" s="745"/>
      <c r="D57" s="420">
        <v>0</v>
      </c>
      <c r="E57" s="594"/>
    </row>
    <row r="58" spans="1:5" x14ac:dyDescent="0.3">
      <c r="A58" s="743" t="s">
        <v>156</v>
      </c>
      <c r="B58" s="744"/>
      <c r="C58" s="745"/>
      <c r="D58" s="420">
        <v>0</v>
      </c>
      <c r="E58" s="594"/>
    </row>
    <row r="59" spans="1:5" x14ac:dyDescent="0.3">
      <c r="A59" s="743" t="s">
        <v>155</v>
      </c>
      <c r="B59" s="744"/>
      <c r="C59" s="745"/>
      <c r="D59" s="420">
        <v>0</v>
      </c>
      <c r="E59" s="594"/>
    </row>
    <row r="60" spans="1:5" x14ac:dyDescent="0.3">
      <c r="A60" s="743" t="s">
        <v>154</v>
      </c>
      <c r="B60" s="744"/>
      <c r="C60" s="745"/>
      <c r="D60" s="420">
        <v>361323.52799999999</v>
      </c>
      <c r="E60" s="594"/>
    </row>
    <row r="61" spans="1:5" x14ac:dyDescent="0.3">
      <c r="A61" s="743" t="s">
        <v>153</v>
      </c>
      <c r="B61" s="744"/>
      <c r="C61" s="745"/>
      <c r="D61" s="420">
        <v>361323.52799999999</v>
      </c>
      <c r="E61" s="594"/>
    </row>
    <row r="62" spans="1:5" x14ac:dyDescent="0.3">
      <c r="A62" s="743" t="s">
        <v>152</v>
      </c>
      <c r="B62" s="744"/>
      <c r="C62" s="745"/>
      <c r="D62" s="420">
        <v>0</v>
      </c>
      <c r="E62" s="594"/>
    </row>
    <row r="63" spans="1:5" x14ac:dyDescent="0.3">
      <c r="A63" s="743" t="s">
        <v>151</v>
      </c>
      <c r="B63" s="744"/>
      <c r="C63" s="745"/>
      <c r="D63" s="420">
        <v>0</v>
      </c>
      <c r="E63" s="594"/>
    </row>
    <row r="64" spans="1:5" x14ac:dyDescent="0.3">
      <c r="A64" s="743" t="s">
        <v>150</v>
      </c>
      <c r="B64" s="744"/>
      <c r="C64" s="745"/>
      <c r="D64" s="420">
        <v>0</v>
      </c>
      <c r="E64" s="594"/>
    </row>
    <row r="65" spans="1:5" x14ac:dyDescent="0.3">
      <c r="A65" s="743" t="s">
        <v>3227</v>
      </c>
      <c r="B65" s="744"/>
      <c r="C65" s="745"/>
      <c r="D65" s="420">
        <v>0</v>
      </c>
      <c r="E65" s="594"/>
    </row>
    <row r="66" spans="1:5" x14ac:dyDescent="0.3">
      <c r="A66" s="743" t="s">
        <v>149</v>
      </c>
      <c r="B66" s="744"/>
      <c r="C66" s="745"/>
      <c r="D66" s="420">
        <v>0</v>
      </c>
      <c r="E66" s="594"/>
    </row>
    <row r="67" spans="1:5" x14ac:dyDescent="0.3">
      <c r="A67" s="743" t="s">
        <v>3050</v>
      </c>
      <c r="B67" s="744"/>
      <c r="C67" s="745"/>
      <c r="D67" s="420">
        <v>0</v>
      </c>
      <c r="E67" s="594"/>
    </row>
    <row r="68" spans="1:5" x14ac:dyDescent="0.3">
      <c r="A68" s="743" t="s">
        <v>3051</v>
      </c>
      <c r="B68" s="744"/>
      <c r="C68" s="745"/>
      <c r="D68" s="420">
        <v>0</v>
      </c>
      <c r="E68" s="594"/>
    </row>
    <row r="69" spans="1:5" x14ac:dyDescent="0.3">
      <c r="A69" s="743" t="s">
        <v>148</v>
      </c>
      <c r="B69" s="744"/>
      <c r="C69" s="745"/>
      <c r="D69" s="420">
        <v>0</v>
      </c>
      <c r="E69" s="594"/>
    </row>
    <row r="70" spans="1:5" x14ac:dyDescent="0.3">
      <c r="A70" s="743" t="s">
        <v>147</v>
      </c>
      <c r="B70" s="744"/>
      <c r="C70" s="745"/>
      <c r="D70" s="420">
        <v>0</v>
      </c>
      <c r="E70" s="594"/>
    </row>
    <row r="71" spans="1:5" x14ac:dyDescent="0.3">
      <c r="A71" s="743" t="s">
        <v>146</v>
      </c>
      <c r="B71" s="744"/>
      <c r="C71" s="745"/>
      <c r="D71" s="420">
        <v>0</v>
      </c>
      <c r="E71" s="594"/>
    </row>
    <row r="72" spans="1:5" x14ac:dyDescent="0.3">
      <c r="A72" s="743" t="s">
        <v>145</v>
      </c>
      <c r="B72" s="744"/>
      <c r="C72" s="745"/>
      <c r="D72" s="420">
        <v>0</v>
      </c>
      <c r="E72" s="594"/>
    </row>
    <row r="73" spans="1:5" x14ac:dyDescent="0.3">
      <c r="A73" s="743" t="s">
        <v>144</v>
      </c>
      <c r="B73" s="744"/>
      <c r="C73" s="745"/>
      <c r="D73" s="420">
        <v>53.94</v>
      </c>
      <c r="E73" s="594"/>
    </row>
    <row r="74" spans="1:5" x14ac:dyDescent="0.3">
      <c r="A74" s="743" t="s">
        <v>143</v>
      </c>
      <c r="B74" s="744"/>
      <c r="C74" s="745"/>
      <c r="D74" s="420">
        <v>53.94</v>
      </c>
      <c r="E74" s="594"/>
    </row>
    <row r="75" spans="1:5" x14ac:dyDescent="0.3">
      <c r="A75" s="743" t="s">
        <v>142</v>
      </c>
      <c r="B75" s="744"/>
      <c r="C75" s="745"/>
      <c r="D75" s="420">
        <v>0</v>
      </c>
      <c r="E75" s="594"/>
    </row>
    <row r="76" spans="1:5" x14ac:dyDescent="0.3">
      <c r="A76" s="743" t="s">
        <v>141</v>
      </c>
      <c r="B76" s="744"/>
      <c r="C76" s="745"/>
      <c r="D76" s="420">
        <v>0</v>
      </c>
      <c r="E76" s="594"/>
    </row>
    <row r="77" spans="1:5" x14ac:dyDescent="0.3">
      <c r="A77" s="743" t="s">
        <v>140</v>
      </c>
      <c r="B77" s="744"/>
      <c r="C77" s="745"/>
      <c r="D77" s="420">
        <v>2573.12</v>
      </c>
      <c r="E77" s="594"/>
    </row>
    <row r="78" spans="1:5" x14ac:dyDescent="0.3">
      <c r="A78" s="743" t="s">
        <v>139</v>
      </c>
      <c r="B78" s="744"/>
      <c r="C78" s="745"/>
      <c r="D78" s="420">
        <v>0</v>
      </c>
      <c r="E78" s="594"/>
    </row>
    <row r="79" spans="1:5" x14ac:dyDescent="0.3">
      <c r="A79" s="743" t="s">
        <v>138</v>
      </c>
      <c r="B79" s="744"/>
      <c r="C79" s="745"/>
      <c r="D79" s="420">
        <v>141243.386</v>
      </c>
      <c r="E79" s="594"/>
    </row>
    <row r="80" spans="1:5" x14ac:dyDescent="0.3">
      <c r="A80" s="743" t="s">
        <v>137</v>
      </c>
      <c r="B80" s="744"/>
      <c r="C80" s="745"/>
      <c r="D80" s="420">
        <v>22000</v>
      </c>
      <c r="E80" s="594"/>
    </row>
    <row r="81" spans="1:5" x14ac:dyDescent="0.3">
      <c r="A81" s="743" t="s">
        <v>136</v>
      </c>
      <c r="B81" s="744"/>
      <c r="C81" s="745"/>
      <c r="D81" s="420">
        <v>22000</v>
      </c>
      <c r="E81" s="594"/>
    </row>
    <row r="82" spans="1:5" x14ac:dyDescent="0.3">
      <c r="A82" s="743" t="s">
        <v>135</v>
      </c>
      <c r="B82" s="744"/>
      <c r="C82" s="745"/>
      <c r="D82" s="420">
        <v>0</v>
      </c>
      <c r="E82" s="594"/>
    </row>
    <row r="83" spans="1:5" x14ac:dyDescent="0.3">
      <c r="A83" s="743" t="s">
        <v>134</v>
      </c>
      <c r="B83" s="744"/>
      <c r="C83" s="745"/>
      <c r="D83" s="420">
        <v>0</v>
      </c>
      <c r="E83" s="594"/>
    </row>
    <row r="84" spans="1:5" x14ac:dyDescent="0.3">
      <c r="A84" s="743" t="s">
        <v>133</v>
      </c>
      <c r="B84" s="744"/>
      <c r="C84" s="745"/>
      <c r="D84" s="420">
        <v>0</v>
      </c>
      <c r="E84" s="594"/>
    </row>
    <row r="85" spans="1:5" x14ac:dyDescent="0.3">
      <c r="A85" s="743" t="s">
        <v>132</v>
      </c>
      <c r="B85" s="744"/>
      <c r="C85" s="745"/>
      <c r="D85" s="420">
        <v>0</v>
      </c>
      <c r="E85" s="594"/>
    </row>
    <row r="86" spans="1:5" x14ac:dyDescent="0.3">
      <c r="A86" s="743" t="s">
        <v>131</v>
      </c>
      <c r="B86" s="744"/>
      <c r="C86" s="745"/>
      <c r="D86" s="420">
        <v>0</v>
      </c>
      <c r="E86" s="594"/>
    </row>
    <row r="87" spans="1:5" x14ac:dyDescent="0.3">
      <c r="A87" s="743" t="s">
        <v>130</v>
      </c>
      <c r="B87" s="744"/>
      <c r="C87" s="745"/>
      <c r="D87" s="420">
        <v>0</v>
      </c>
      <c r="E87" s="594"/>
    </row>
    <row r="88" spans="1:5" x14ac:dyDescent="0.3">
      <c r="A88" s="743" t="s">
        <v>129</v>
      </c>
      <c r="B88" s="744"/>
      <c r="C88" s="745"/>
      <c r="D88" s="420">
        <v>0</v>
      </c>
      <c r="E88" s="594"/>
    </row>
    <row r="89" spans="1:5" x14ac:dyDescent="0.3">
      <c r="A89" s="743" t="s">
        <v>128</v>
      </c>
      <c r="B89" s="744"/>
      <c r="C89" s="745"/>
      <c r="D89" s="420">
        <v>0</v>
      </c>
      <c r="E89" s="594"/>
    </row>
    <row r="90" spans="1:5" x14ac:dyDescent="0.3">
      <c r="A90" s="743" t="s">
        <v>127</v>
      </c>
      <c r="B90" s="744"/>
      <c r="C90" s="745"/>
      <c r="D90" s="420">
        <v>0</v>
      </c>
      <c r="E90" s="594"/>
    </row>
    <row r="91" spans="1:5" x14ac:dyDescent="0.3">
      <c r="A91" s="743" t="s">
        <v>126</v>
      </c>
      <c r="B91" s="744"/>
      <c r="C91" s="745"/>
      <c r="D91" s="420">
        <v>0</v>
      </c>
      <c r="E91" s="594"/>
    </row>
    <row r="92" spans="1:5" ht="15.75" customHeight="1" x14ac:dyDescent="0.3">
      <c r="A92" s="743" t="s">
        <v>125</v>
      </c>
      <c r="B92" s="744"/>
      <c r="C92" s="745"/>
      <c r="D92" s="420">
        <v>0</v>
      </c>
      <c r="E92" s="594"/>
    </row>
    <row r="93" spans="1:5" ht="25.5" customHeight="1" x14ac:dyDescent="0.3">
      <c r="A93" s="743" t="s">
        <v>124</v>
      </c>
      <c r="B93" s="744"/>
      <c r="C93" s="745"/>
      <c r="D93" s="420">
        <v>0</v>
      </c>
      <c r="E93" s="594"/>
    </row>
    <row r="94" spans="1:5" ht="28.5" customHeight="1" x14ac:dyDescent="0.3">
      <c r="A94" s="743" t="s">
        <v>123</v>
      </c>
      <c r="B94" s="744"/>
      <c r="C94" s="745"/>
      <c r="D94" s="420">
        <v>0</v>
      </c>
      <c r="E94" s="594"/>
    </row>
    <row r="95" spans="1:5" ht="25.5" customHeight="1" x14ac:dyDescent="0.3">
      <c r="A95" s="743" t="s">
        <v>3207</v>
      </c>
      <c r="B95" s="744"/>
      <c r="C95" s="745"/>
      <c r="D95" s="420">
        <v>0</v>
      </c>
      <c r="E95" s="594"/>
    </row>
    <row r="96" spans="1:5" x14ac:dyDescent="0.3">
      <c r="A96" s="743" t="s">
        <v>3189</v>
      </c>
      <c r="B96" s="744"/>
      <c r="C96" s="745"/>
      <c r="D96" s="420">
        <v>0</v>
      </c>
      <c r="E96" s="594"/>
    </row>
    <row r="97" spans="1:5" x14ac:dyDescent="0.3">
      <c r="A97" s="743" t="s">
        <v>3190</v>
      </c>
      <c r="B97" s="744"/>
      <c r="C97" s="745"/>
      <c r="D97" s="420">
        <v>0</v>
      </c>
      <c r="E97" s="594"/>
    </row>
    <row r="98" spans="1:5" x14ac:dyDescent="0.3">
      <c r="A98" s="743" t="s">
        <v>3191</v>
      </c>
      <c r="B98" s="744"/>
      <c r="C98" s="745"/>
      <c r="D98" s="420">
        <v>0</v>
      </c>
      <c r="E98" s="594"/>
    </row>
    <row r="99" spans="1:5" x14ac:dyDescent="0.3">
      <c r="A99" s="743" t="s">
        <v>3192</v>
      </c>
      <c r="B99" s="744"/>
      <c r="C99" s="745"/>
      <c r="D99" s="420">
        <v>0</v>
      </c>
      <c r="E99" s="594"/>
    </row>
    <row r="100" spans="1:5" s="358" customFormat="1" x14ac:dyDescent="0.3">
      <c r="A100" s="743" t="s">
        <v>3193</v>
      </c>
      <c r="B100" s="744"/>
      <c r="C100" s="745"/>
      <c r="D100" s="420">
        <v>0</v>
      </c>
      <c r="E100" s="594"/>
    </row>
    <row r="101" spans="1:5" x14ac:dyDescent="0.3">
      <c r="A101" s="743" t="s">
        <v>122</v>
      </c>
      <c r="B101" s="744"/>
      <c r="C101" s="745"/>
      <c r="D101" s="420">
        <v>0</v>
      </c>
      <c r="E101" s="594"/>
    </row>
    <row r="102" spans="1:5" x14ac:dyDescent="0.3">
      <c r="A102" s="743" t="s">
        <v>121</v>
      </c>
      <c r="B102" s="744"/>
      <c r="C102" s="745"/>
      <c r="D102" s="420">
        <v>0</v>
      </c>
      <c r="E102" s="594"/>
    </row>
    <row r="103" spans="1:5" x14ac:dyDescent="0.3">
      <c r="A103" s="743" t="s">
        <v>120</v>
      </c>
      <c r="B103" s="744"/>
      <c r="C103" s="745"/>
      <c r="D103" s="420">
        <v>0</v>
      </c>
      <c r="E103" s="594"/>
    </row>
    <row r="104" spans="1:5" x14ac:dyDescent="0.3">
      <c r="A104" s="743" t="s">
        <v>3194</v>
      </c>
      <c r="B104" s="744"/>
      <c r="C104" s="745"/>
      <c r="D104" s="420">
        <v>0</v>
      </c>
      <c r="E104" s="594"/>
    </row>
    <row r="105" spans="1:5" x14ac:dyDescent="0.3">
      <c r="A105" s="743" t="s">
        <v>3195</v>
      </c>
      <c r="B105" s="744"/>
      <c r="C105" s="745"/>
      <c r="D105" s="420">
        <v>0</v>
      </c>
      <c r="E105" s="594"/>
    </row>
    <row r="106" spans="1:5" ht="24.75" customHeight="1" x14ac:dyDescent="0.3">
      <c r="A106" s="743" t="s">
        <v>119</v>
      </c>
      <c r="B106" s="744"/>
      <c r="C106" s="745"/>
      <c r="D106" s="420">
        <v>0</v>
      </c>
      <c r="E106" s="594"/>
    </row>
    <row r="107" spans="1:5" ht="24.75" customHeight="1" x14ac:dyDescent="0.3">
      <c r="A107" s="743" t="s">
        <v>118</v>
      </c>
      <c r="B107" s="744"/>
      <c r="C107" s="745"/>
      <c r="D107" s="420">
        <v>0</v>
      </c>
      <c r="E107" s="594"/>
    </row>
    <row r="108" spans="1:5" ht="24.75" customHeight="1" x14ac:dyDescent="0.3">
      <c r="A108" s="743" t="s">
        <v>117</v>
      </c>
      <c r="B108" s="744"/>
      <c r="C108" s="745"/>
      <c r="D108" s="420">
        <v>90405.785000000003</v>
      </c>
      <c r="E108" s="594"/>
    </row>
    <row r="109" spans="1:5" x14ac:dyDescent="0.3">
      <c r="A109" s="743" t="s">
        <v>116</v>
      </c>
      <c r="B109" s="744"/>
      <c r="C109" s="745"/>
      <c r="D109" s="420">
        <v>0</v>
      </c>
      <c r="E109" s="594"/>
    </row>
    <row r="110" spans="1:5" x14ac:dyDescent="0.3">
      <c r="A110" s="743" t="s">
        <v>115</v>
      </c>
      <c r="B110" s="744"/>
      <c r="C110" s="745"/>
      <c r="D110" s="420">
        <v>4400</v>
      </c>
      <c r="E110" s="594"/>
    </row>
    <row r="111" spans="1:5" ht="27" customHeight="1" x14ac:dyDescent="0.3">
      <c r="A111" s="743" t="s">
        <v>3095</v>
      </c>
      <c r="B111" s="744"/>
      <c r="C111" s="745"/>
      <c r="D111" s="420">
        <v>0</v>
      </c>
      <c r="E111" s="594"/>
    </row>
    <row r="112" spans="1:5" x14ac:dyDescent="0.3">
      <c r="A112" s="743" t="s">
        <v>114</v>
      </c>
      <c r="B112" s="744"/>
      <c r="C112" s="745"/>
      <c r="D112" s="420">
        <v>4400</v>
      </c>
      <c r="E112" s="594"/>
    </row>
    <row r="113" spans="1:5" x14ac:dyDescent="0.3">
      <c r="A113" s="743" t="s">
        <v>3057</v>
      </c>
      <c r="B113" s="744"/>
      <c r="C113" s="745"/>
      <c r="D113" s="420">
        <v>0</v>
      </c>
      <c r="E113" s="594"/>
    </row>
    <row r="114" spans="1:5" x14ac:dyDescent="0.3">
      <c r="A114" s="743" t="s">
        <v>113</v>
      </c>
      <c r="B114" s="744"/>
      <c r="C114" s="745"/>
      <c r="D114" s="420">
        <v>24437.600999999999</v>
      </c>
      <c r="E114" s="594"/>
    </row>
    <row r="115" spans="1:5" x14ac:dyDescent="0.3">
      <c r="A115" s="743" t="s">
        <v>3058</v>
      </c>
      <c r="B115" s="744"/>
      <c r="C115" s="745"/>
      <c r="D115" s="420">
        <v>0</v>
      </c>
      <c r="E115" s="594"/>
    </row>
    <row r="116" spans="1:5" x14ac:dyDescent="0.3">
      <c r="A116" s="743" t="s">
        <v>3052</v>
      </c>
      <c r="B116" s="744"/>
      <c r="C116" s="745"/>
      <c r="D116" s="420" t="s">
        <v>3259</v>
      </c>
      <c r="E116" s="594"/>
    </row>
    <row r="117" spans="1:5" x14ac:dyDescent="0.3">
      <c r="A117" s="743" t="s">
        <v>112</v>
      </c>
      <c r="B117" s="744"/>
      <c r="C117" s="745"/>
      <c r="D117" s="420" t="s">
        <v>3259</v>
      </c>
      <c r="E117" s="594"/>
    </row>
    <row r="118" spans="1:5" ht="15" thickBot="1" x14ac:dyDescent="0.35">
      <c r="A118" s="767" t="s">
        <v>111</v>
      </c>
      <c r="B118" s="768"/>
      <c r="C118" s="769"/>
      <c r="D118" s="421" t="s">
        <v>3259</v>
      </c>
      <c r="E118" s="59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D9" sqref="D9:D8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45" t="s">
        <v>878</v>
      </c>
      <c r="B1" s="646"/>
      <c r="C1" s="746" t="s">
        <v>3094</v>
      </c>
      <c r="D1" s="746"/>
      <c r="E1" s="747"/>
    </row>
    <row r="2" spans="1:5" x14ac:dyDescent="0.3">
      <c r="A2" s="282" t="s">
        <v>3060</v>
      </c>
      <c r="B2" s="255"/>
      <c r="C2" s="324"/>
      <c r="D2" s="324"/>
      <c r="E2" s="325"/>
    </row>
    <row r="3" spans="1:5" ht="15" thickBot="1" x14ac:dyDescent="0.35">
      <c r="A3" s="562"/>
      <c r="B3" s="563"/>
      <c r="C3" s="563"/>
      <c r="D3" s="563"/>
      <c r="E3" s="564"/>
    </row>
    <row r="4" spans="1:5" x14ac:dyDescent="0.3">
      <c r="A4" s="565" t="s">
        <v>6</v>
      </c>
      <c r="B4" s="566"/>
      <c r="C4" s="566"/>
      <c r="D4" s="566"/>
      <c r="E4" s="569" t="s">
        <v>3165</v>
      </c>
    </row>
    <row r="5" spans="1:5" ht="46.5" customHeight="1" thickBot="1" x14ac:dyDescent="0.35">
      <c r="A5" s="567"/>
      <c r="B5" s="568"/>
      <c r="C5" s="568"/>
      <c r="D5" s="568"/>
      <c r="E5" s="570"/>
    </row>
    <row r="6" spans="1:5" ht="15" thickBot="1" x14ac:dyDescent="0.35">
      <c r="A6" s="740" t="s">
        <v>3062</v>
      </c>
      <c r="B6" s="741"/>
      <c r="C6" s="742"/>
      <c r="D6" s="397">
        <f>+Obsah!$C$4</f>
        <v>43738</v>
      </c>
      <c r="E6" s="5"/>
    </row>
    <row r="7" spans="1:5" s="60" customFormat="1" ht="39.6" x14ac:dyDescent="0.3">
      <c r="A7" s="681" t="s">
        <v>3122</v>
      </c>
      <c r="B7" s="682"/>
      <c r="C7" s="683"/>
      <c r="D7" s="56" t="s">
        <v>100</v>
      </c>
      <c r="E7" s="779" t="s">
        <v>3169</v>
      </c>
    </row>
    <row r="8" spans="1:5" s="60" customFormat="1" ht="18.75" customHeight="1" thickBot="1" x14ac:dyDescent="0.35">
      <c r="A8" s="752"/>
      <c r="B8" s="753"/>
      <c r="C8" s="754"/>
      <c r="D8" s="157" t="str">
        <f>+'I. Část 5'!D8</f>
        <v>Q3/2019</v>
      </c>
      <c r="E8" s="780"/>
    </row>
    <row r="9" spans="1:5" ht="15" customHeight="1" x14ac:dyDescent="0.3">
      <c r="A9" s="770" t="s">
        <v>233</v>
      </c>
      <c r="B9" s="771"/>
      <c r="C9" s="772"/>
      <c r="D9" s="423">
        <v>221.67099999999999</v>
      </c>
      <c r="E9" s="780"/>
    </row>
    <row r="10" spans="1:5" ht="15" customHeight="1" x14ac:dyDescent="0.3">
      <c r="A10" s="773" t="s">
        <v>232</v>
      </c>
      <c r="B10" s="774"/>
      <c r="C10" s="775"/>
      <c r="D10" s="424">
        <v>0</v>
      </c>
      <c r="E10" s="780"/>
    </row>
    <row r="11" spans="1:5" ht="30" customHeight="1" x14ac:dyDescent="0.3">
      <c r="A11" s="776" t="s">
        <v>3196</v>
      </c>
      <c r="B11" s="777"/>
      <c r="C11" s="778"/>
      <c r="D11" s="424">
        <v>0</v>
      </c>
      <c r="E11" s="780"/>
    </row>
    <row r="12" spans="1:5" ht="15" customHeight="1" x14ac:dyDescent="0.3">
      <c r="A12" s="773" t="s">
        <v>231</v>
      </c>
      <c r="B12" s="774"/>
      <c r="C12" s="775"/>
      <c r="D12" s="424">
        <v>0</v>
      </c>
      <c r="E12" s="780"/>
    </row>
    <row r="13" spans="1:5" ht="15" customHeight="1" x14ac:dyDescent="0.3">
      <c r="A13" s="776" t="s">
        <v>3197</v>
      </c>
      <c r="B13" s="777"/>
      <c r="C13" s="778"/>
      <c r="D13" s="424">
        <v>0</v>
      </c>
      <c r="E13" s="780"/>
    </row>
    <row r="14" spans="1:5" ht="15" customHeight="1" x14ac:dyDescent="0.3">
      <c r="A14" s="776" t="s">
        <v>3198</v>
      </c>
      <c r="B14" s="777"/>
      <c r="C14" s="778"/>
      <c r="D14" s="424">
        <v>0</v>
      </c>
      <c r="E14" s="780"/>
    </row>
    <row r="15" spans="1:5" ht="15" customHeight="1" x14ac:dyDescent="0.3">
      <c r="A15" s="773" t="s">
        <v>230</v>
      </c>
      <c r="B15" s="774"/>
      <c r="C15" s="775"/>
      <c r="D15" s="425">
        <v>0</v>
      </c>
      <c r="E15" s="780"/>
    </row>
    <row r="16" spans="1:5" ht="15" customHeight="1" x14ac:dyDescent="0.3">
      <c r="A16" s="773" t="s">
        <v>229</v>
      </c>
      <c r="B16" s="774"/>
      <c r="C16" s="775"/>
      <c r="D16" s="426">
        <v>221.67099999999999</v>
      </c>
      <c r="E16" s="780"/>
    </row>
    <row r="17" spans="1:5" ht="15" customHeight="1" x14ac:dyDescent="0.3">
      <c r="A17" s="776" t="s">
        <v>3137</v>
      </c>
      <c r="B17" s="777"/>
      <c r="C17" s="778"/>
      <c r="D17" s="426">
        <v>0</v>
      </c>
      <c r="E17" s="780"/>
    </row>
    <row r="18" spans="1:5" ht="15" customHeight="1" x14ac:dyDescent="0.3">
      <c r="A18" s="773" t="s">
        <v>228</v>
      </c>
      <c r="B18" s="774"/>
      <c r="C18" s="775"/>
      <c r="D18" s="426">
        <v>330.66300000000001</v>
      </c>
      <c r="E18" s="780"/>
    </row>
    <row r="19" spans="1:5" ht="15" customHeight="1" x14ac:dyDescent="0.3">
      <c r="A19" s="773" t="s">
        <v>227</v>
      </c>
      <c r="B19" s="774"/>
      <c r="C19" s="775"/>
      <c r="D19" s="426">
        <v>0</v>
      </c>
      <c r="E19" s="780"/>
    </row>
    <row r="20" spans="1:5" ht="15" customHeight="1" x14ac:dyDescent="0.3">
      <c r="A20" s="773" t="s">
        <v>226</v>
      </c>
      <c r="B20" s="774"/>
      <c r="C20" s="775"/>
      <c r="D20" s="426">
        <v>0</v>
      </c>
      <c r="E20" s="780"/>
    </row>
    <row r="21" spans="1:5" ht="15" customHeight="1" x14ac:dyDescent="0.3">
      <c r="A21" s="773" t="s">
        <v>225</v>
      </c>
      <c r="B21" s="774"/>
      <c r="C21" s="775"/>
      <c r="D21" s="426">
        <v>89.001999999999995</v>
      </c>
      <c r="E21" s="780"/>
    </row>
    <row r="22" spans="1:5" ht="15" customHeight="1" x14ac:dyDescent="0.3">
      <c r="A22" s="773" t="s">
        <v>224</v>
      </c>
      <c r="B22" s="774"/>
      <c r="C22" s="775"/>
      <c r="D22" s="426">
        <v>0</v>
      </c>
      <c r="E22" s="780"/>
    </row>
    <row r="23" spans="1:5" ht="15" customHeight="1" x14ac:dyDescent="0.3">
      <c r="A23" s="773" t="s">
        <v>223</v>
      </c>
      <c r="B23" s="774"/>
      <c r="C23" s="775"/>
      <c r="D23" s="426">
        <v>0</v>
      </c>
      <c r="E23" s="780"/>
    </row>
    <row r="24" spans="1:5" ht="15" customHeight="1" x14ac:dyDescent="0.3">
      <c r="A24" s="776" t="s">
        <v>3138</v>
      </c>
      <c r="B24" s="777"/>
      <c r="C24" s="778"/>
      <c r="D24" s="426">
        <v>241.661</v>
      </c>
      <c r="E24" s="780"/>
    </row>
    <row r="25" spans="1:5" ht="15" customHeight="1" x14ac:dyDescent="0.3">
      <c r="A25" s="773" t="s">
        <v>222</v>
      </c>
      <c r="B25" s="774"/>
      <c r="C25" s="775"/>
      <c r="D25" s="426">
        <v>0</v>
      </c>
      <c r="E25" s="780"/>
    </row>
    <row r="26" spans="1:5" ht="15" customHeight="1" x14ac:dyDescent="0.3">
      <c r="A26" s="773" t="s">
        <v>221</v>
      </c>
      <c r="B26" s="774"/>
      <c r="C26" s="775"/>
      <c r="D26" s="426">
        <v>0</v>
      </c>
      <c r="E26" s="780"/>
    </row>
    <row r="27" spans="1:5" ht="15" customHeight="1" x14ac:dyDescent="0.3">
      <c r="A27" s="773" t="s">
        <v>220</v>
      </c>
      <c r="B27" s="774"/>
      <c r="C27" s="775"/>
      <c r="D27" s="426">
        <v>0</v>
      </c>
      <c r="E27" s="780"/>
    </row>
    <row r="28" spans="1:5" ht="27.75" customHeight="1" x14ac:dyDescent="0.3">
      <c r="A28" s="773" t="s">
        <v>3228</v>
      </c>
      <c r="B28" s="774"/>
      <c r="C28" s="775"/>
      <c r="D28" s="426">
        <v>0</v>
      </c>
      <c r="E28" s="780"/>
    </row>
    <row r="29" spans="1:5" ht="15" customHeight="1" x14ac:dyDescent="0.3">
      <c r="A29" s="776" t="s">
        <v>3200</v>
      </c>
      <c r="B29" s="777"/>
      <c r="C29" s="778"/>
      <c r="D29" s="426">
        <v>0</v>
      </c>
      <c r="E29" s="780"/>
    </row>
    <row r="30" spans="1:5" ht="29.25" customHeight="1" x14ac:dyDescent="0.3">
      <c r="A30" s="776" t="s">
        <v>3199</v>
      </c>
      <c r="B30" s="777"/>
      <c r="C30" s="778"/>
      <c r="D30" s="426">
        <v>0</v>
      </c>
      <c r="E30" s="780"/>
    </row>
    <row r="31" spans="1:5" ht="15" customHeight="1" x14ac:dyDescent="0.3">
      <c r="A31" s="773" t="s">
        <v>219</v>
      </c>
      <c r="B31" s="774"/>
      <c r="C31" s="775"/>
      <c r="D31" s="426">
        <v>3275.9609999999998</v>
      </c>
      <c r="E31" s="780"/>
    </row>
    <row r="32" spans="1:5" ht="15" customHeight="1" x14ac:dyDescent="0.3">
      <c r="A32" s="773" t="s">
        <v>218</v>
      </c>
      <c r="B32" s="774"/>
      <c r="C32" s="775"/>
      <c r="D32" s="426">
        <v>3654.0169999999998</v>
      </c>
      <c r="E32" s="780"/>
    </row>
    <row r="33" spans="1:5" x14ac:dyDescent="0.3">
      <c r="A33" s="773" t="s">
        <v>217</v>
      </c>
      <c r="B33" s="774"/>
      <c r="C33" s="775"/>
      <c r="D33" s="426">
        <v>0</v>
      </c>
      <c r="E33" s="780"/>
    </row>
    <row r="34" spans="1:5" x14ac:dyDescent="0.3">
      <c r="A34" s="773" t="s">
        <v>3230</v>
      </c>
      <c r="B34" s="774"/>
      <c r="C34" s="775"/>
      <c r="D34" s="426">
        <v>0</v>
      </c>
      <c r="E34" s="780"/>
    </row>
    <row r="35" spans="1:5" ht="15" customHeight="1" x14ac:dyDescent="0.3">
      <c r="A35" s="773" t="s">
        <v>3201</v>
      </c>
      <c r="B35" s="774"/>
      <c r="C35" s="775"/>
      <c r="D35" s="426">
        <v>0</v>
      </c>
      <c r="E35" s="780"/>
    </row>
    <row r="36" spans="1:5" ht="15" customHeight="1" x14ac:dyDescent="0.3">
      <c r="A36" s="773" t="s">
        <v>216</v>
      </c>
      <c r="B36" s="774"/>
      <c r="C36" s="775"/>
      <c r="D36" s="426">
        <v>0</v>
      </c>
      <c r="E36" s="780"/>
    </row>
    <row r="37" spans="1:5" ht="15" customHeight="1" x14ac:dyDescent="0.3">
      <c r="A37" s="773" t="s">
        <v>215</v>
      </c>
      <c r="B37" s="774"/>
      <c r="C37" s="775"/>
      <c r="D37" s="426">
        <v>0</v>
      </c>
      <c r="E37" s="780"/>
    </row>
    <row r="38" spans="1:5" ht="15" customHeight="1" x14ac:dyDescent="0.3">
      <c r="A38" s="773" t="s">
        <v>214</v>
      </c>
      <c r="B38" s="774"/>
      <c r="C38" s="775"/>
      <c r="D38" s="426">
        <v>0</v>
      </c>
      <c r="E38" s="780"/>
    </row>
    <row r="39" spans="1:5" ht="28.5" customHeight="1" x14ac:dyDescent="0.3">
      <c r="A39" s="773" t="s">
        <v>3231</v>
      </c>
      <c r="B39" s="774"/>
      <c r="C39" s="775"/>
      <c r="D39" s="426">
        <v>53.426000000000002</v>
      </c>
      <c r="E39" s="780"/>
    </row>
    <row r="40" spans="1:5" x14ac:dyDescent="0.3">
      <c r="A40" s="776" t="s">
        <v>213</v>
      </c>
      <c r="B40" s="777"/>
      <c r="C40" s="778"/>
      <c r="D40" s="426">
        <v>0</v>
      </c>
      <c r="E40" s="780"/>
    </row>
    <row r="41" spans="1:5" ht="15" customHeight="1" x14ac:dyDescent="0.3">
      <c r="A41" s="773" t="s">
        <v>212</v>
      </c>
      <c r="B41" s="774"/>
      <c r="C41" s="775"/>
      <c r="D41" s="426">
        <v>0</v>
      </c>
      <c r="E41" s="780"/>
    </row>
    <row r="42" spans="1:5" ht="15" customHeight="1" x14ac:dyDescent="0.3">
      <c r="A42" s="773" t="s">
        <v>3036</v>
      </c>
      <c r="B42" s="774"/>
      <c r="C42" s="775"/>
      <c r="D42" s="426">
        <v>54231.122000000003</v>
      </c>
      <c r="E42" s="780"/>
    </row>
    <row r="43" spans="1:5" ht="15" customHeight="1" x14ac:dyDescent="0.3">
      <c r="A43" s="773" t="s">
        <v>3037</v>
      </c>
      <c r="B43" s="774"/>
      <c r="C43" s="775"/>
      <c r="D43" s="426">
        <v>123.8</v>
      </c>
      <c r="E43" s="780"/>
    </row>
    <row r="44" spans="1:5" ht="15" customHeight="1" x14ac:dyDescent="0.3">
      <c r="A44" s="773" t="s">
        <v>211</v>
      </c>
      <c r="B44" s="774"/>
      <c r="C44" s="775"/>
      <c r="D44" s="426">
        <v>649.94799999999998</v>
      </c>
      <c r="E44" s="780"/>
    </row>
    <row r="45" spans="1:5" ht="15" customHeight="1" x14ac:dyDescent="0.3">
      <c r="A45" s="773" t="s">
        <v>210</v>
      </c>
      <c r="B45" s="774"/>
      <c r="C45" s="775"/>
      <c r="D45" s="426">
        <v>2.3E-2</v>
      </c>
      <c r="E45" s="780"/>
    </row>
    <row r="46" spans="1:5" ht="15" customHeight="1" x14ac:dyDescent="0.3">
      <c r="A46" s="773" t="s">
        <v>209</v>
      </c>
      <c r="B46" s="774"/>
      <c r="C46" s="775"/>
      <c r="D46" s="426">
        <v>54571.224999999999</v>
      </c>
      <c r="E46" s="780"/>
    </row>
    <row r="47" spans="1:5" ht="15" customHeight="1" x14ac:dyDescent="0.3">
      <c r="A47" s="773" t="s">
        <v>208</v>
      </c>
      <c r="B47" s="774"/>
      <c r="C47" s="775"/>
      <c r="D47" s="426">
        <v>29214.942999999999</v>
      </c>
      <c r="E47" s="780"/>
    </row>
    <row r="48" spans="1:5" ht="15" customHeight="1" x14ac:dyDescent="0.3">
      <c r="A48" s="773" t="s">
        <v>207</v>
      </c>
      <c r="B48" s="774"/>
      <c r="C48" s="775"/>
      <c r="D48" s="426">
        <v>12821.258</v>
      </c>
      <c r="E48" s="780"/>
    </row>
    <row r="49" spans="1:5" ht="15" customHeight="1" x14ac:dyDescent="0.3">
      <c r="A49" s="773" t="s">
        <v>206</v>
      </c>
      <c r="B49" s="774"/>
      <c r="C49" s="775"/>
      <c r="D49" s="426">
        <v>16393.685000000001</v>
      </c>
      <c r="E49" s="780"/>
    </row>
    <row r="50" spans="1:5" ht="15" customHeight="1" x14ac:dyDescent="0.3">
      <c r="A50" s="773" t="s">
        <v>205</v>
      </c>
      <c r="B50" s="774"/>
      <c r="C50" s="775"/>
      <c r="D50" s="426">
        <v>980.53</v>
      </c>
      <c r="E50" s="780"/>
    </row>
    <row r="51" spans="1:5" ht="15" customHeight="1" x14ac:dyDescent="0.3">
      <c r="A51" s="773" t="s">
        <v>3241</v>
      </c>
      <c r="B51" s="774"/>
      <c r="C51" s="775"/>
      <c r="D51" s="426">
        <v>251.17400000000001</v>
      </c>
      <c r="E51" s="780"/>
    </row>
    <row r="52" spans="1:5" ht="15" customHeight="1" x14ac:dyDescent="0.3">
      <c r="A52" s="773" t="s">
        <v>204</v>
      </c>
      <c r="B52" s="774"/>
      <c r="C52" s="775"/>
      <c r="D52" s="426">
        <v>0</v>
      </c>
      <c r="E52" s="780"/>
    </row>
    <row r="53" spans="1:5" ht="15" customHeight="1" x14ac:dyDescent="0.3">
      <c r="A53" s="773" t="s">
        <v>203</v>
      </c>
      <c r="B53" s="774"/>
      <c r="C53" s="775"/>
      <c r="D53" s="426">
        <v>729.35599999999999</v>
      </c>
      <c r="E53" s="780"/>
    </row>
    <row r="54" spans="1:5" ht="15" customHeight="1" x14ac:dyDescent="0.3">
      <c r="A54" s="776" t="s">
        <v>3202</v>
      </c>
      <c r="B54" s="777"/>
      <c r="C54" s="778"/>
      <c r="D54" s="426">
        <v>0</v>
      </c>
      <c r="E54" s="780"/>
    </row>
    <row r="55" spans="1:5" ht="15" customHeight="1" x14ac:dyDescent="0.3">
      <c r="A55" s="776" t="s">
        <v>3203</v>
      </c>
      <c r="B55" s="777"/>
      <c r="C55" s="778"/>
      <c r="D55" s="426">
        <v>0</v>
      </c>
      <c r="E55" s="780"/>
    </row>
    <row r="56" spans="1:5" ht="15" customHeight="1" x14ac:dyDescent="0.3">
      <c r="A56" s="776" t="s">
        <v>3204</v>
      </c>
      <c r="B56" s="777"/>
      <c r="C56" s="778"/>
      <c r="D56" s="426">
        <v>0</v>
      </c>
      <c r="E56" s="780"/>
    </row>
    <row r="57" spans="1:5" ht="15" customHeight="1" x14ac:dyDescent="0.3">
      <c r="A57" s="773" t="s">
        <v>202</v>
      </c>
      <c r="B57" s="774"/>
      <c r="C57" s="775"/>
      <c r="D57" s="426">
        <v>0</v>
      </c>
      <c r="E57" s="780"/>
    </row>
    <row r="58" spans="1:5" ht="15" customHeight="1" x14ac:dyDescent="0.3">
      <c r="A58" s="773" t="s">
        <v>201</v>
      </c>
      <c r="B58" s="774"/>
      <c r="C58" s="775"/>
      <c r="D58" s="426">
        <v>0</v>
      </c>
      <c r="E58" s="780"/>
    </row>
    <row r="59" spans="1:5" ht="15" customHeight="1" x14ac:dyDescent="0.3">
      <c r="A59" s="773" t="s">
        <v>200</v>
      </c>
      <c r="B59" s="774"/>
      <c r="C59" s="775"/>
      <c r="D59" s="426">
        <v>0</v>
      </c>
      <c r="E59" s="780"/>
    </row>
    <row r="60" spans="1:5" ht="15" customHeight="1" x14ac:dyDescent="0.3">
      <c r="A60" s="773" t="s">
        <v>199</v>
      </c>
      <c r="B60" s="774"/>
      <c r="C60" s="775"/>
      <c r="D60" s="426">
        <v>-61.848999999999997</v>
      </c>
      <c r="E60" s="780"/>
    </row>
    <row r="61" spans="1:5" ht="15" customHeight="1" x14ac:dyDescent="0.3">
      <c r="A61" s="776" t="s">
        <v>3205</v>
      </c>
      <c r="B61" s="777"/>
      <c r="C61" s="778"/>
      <c r="D61" s="426">
        <v>0</v>
      </c>
      <c r="E61" s="780"/>
    </row>
    <row r="62" spans="1:5" ht="15" customHeight="1" x14ac:dyDescent="0.3">
      <c r="A62" s="776" t="s">
        <v>3206</v>
      </c>
      <c r="B62" s="777"/>
      <c r="C62" s="778"/>
      <c r="D62" s="426">
        <v>-61.848999999999997</v>
      </c>
      <c r="E62" s="780"/>
    </row>
    <row r="63" spans="1:5" ht="27.75" customHeight="1" x14ac:dyDescent="0.3">
      <c r="A63" s="773" t="s">
        <v>198</v>
      </c>
      <c r="B63" s="774"/>
      <c r="C63" s="775"/>
      <c r="D63" s="426">
        <v>0</v>
      </c>
      <c r="E63" s="780"/>
    </row>
    <row r="64" spans="1:5" ht="15" customHeight="1" x14ac:dyDescent="0.3">
      <c r="A64" s="773" t="s">
        <v>197</v>
      </c>
      <c r="B64" s="774"/>
      <c r="C64" s="775"/>
      <c r="D64" s="426">
        <v>0</v>
      </c>
      <c r="E64" s="780"/>
    </row>
    <row r="65" spans="1:5" ht="15" customHeight="1" x14ac:dyDescent="0.3">
      <c r="A65" s="773" t="s">
        <v>196</v>
      </c>
      <c r="B65" s="774"/>
      <c r="C65" s="775"/>
      <c r="D65" s="426">
        <v>0</v>
      </c>
      <c r="E65" s="780"/>
    </row>
    <row r="66" spans="1:5" ht="15" customHeight="1" x14ac:dyDescent="0.3">
      <c r="A66" s="773" t="s">
        <v>195</v>
      </c>
      <c r="B66" s="774"/>
      <c r="C66" s="775"/>
      <c r="D66" s="426">
        <v>0</v>
      </c>
      <c r="E66" s="780"/>
    </row>
    <row r="67" spans="1:5" ht="15" customHeight="1" x14ac:dyDescent="0.3">
      <c r="A67" s="773" t="s">
        <v>194</v>
      </c>
      <c r="B67" s="774"/>
      <c r="C67" s="775"/>
      <c r="D67" s="426">
        <v>0</v>
      </c>
      <c r="E67" s="780"/>
    </row>
    <row r="68" spans="1:5" ht="15" customHeight="1" x14ac:dyDescent="0.3">
      <c r="A68" s="773" t="s">
        <v>193</v>
      </c>
      <c r="B68" s="774"/>
      <c r="C68" s="775"/>
      <c r="D68" s="426">
        <v>0</v>
      </c>
      <c r="E68" s="780"/>
    </row>
    <row r="69" spans="1:5" ht="15" customHeight="1" x14ac:dyDescent="0.3">
      <c r="A69" s="773" t="s">
        <v>192</v>
      </c>
      <c r="B69" s="774"/>
      <c r="C69" s="775"/>
      <c r="D69" s="426">
        <v>0</v>
      </c>
      <c r="E69" s="780"/>
    </row>
    <row r="70" spans="1:5" ht="15" customHeight="1" x14ac:dyDescent="0.3">
      <c r="A70" s="773" t="s">
        <v>191</v>
      </c>
      <c r="B70" s="774"/>
      <c r="C70" s="775"/>
      <c r="D70" s="426">
        <v>0</v>
      </c>
      <c r="E70" s="780"/>
    </row>
    <row r="71" spans="1:5" ht="31.5" customHeight="1" x14ac:dyDescent="0.3">
      <c r="A71" s="773" t="s">
        <v>3229</v>
      </c>
      <c r="B71" s="774"/>
      <c r="C71" s="775"/>
      <c r="D71" s="426">
        <v>0</v>
      </c>
      <c r="E71" s="780"/>
    </row>
    <row r="72" spans="1:5" ht="15" customHeight="1" x14ac:dyDescent="0.3">
      <c r="A72" s="773" t="s">
        <v>3038</v>
      </c>
      <c r="B72" s="774"/>
      <c r="C72" s="775"/>
      <c r="D72" s="426">
        <v>0</v>
      </c>
      <c r="E72" s="780"/>
    </row>
    <row r="73" spans="1:5" ht="15" customHeight="1" x14ac:dyDescent="0.3">
      <c r="A73" s="773" t="s">
        <v>3039</v>
      </c>
      <c r="B73" s="774"/>
      <c r="C73" s="775"/>
      <c r="D73" s="426">
        <v>24437.600999999999</v>
      </c>
      <c r="E73" s="780"/>
    </row>
    <row r="74" spans="1:5" ht="15" customHeight="1" x14ac:dyDescent="0.3">
      <c r="A74" s="773" t="s">
        <v>190</v>
      </c>
      <c r="B74" s="774"/>
      <c r="C74" s="775"/>
      <c r="D74" s="426">
        <v>0</v>
      </c>
      <c r="E74" s="780"/>
    </row>
    <row r="75" spans="1:5" ht="15" customHeight="1" x14ac:dyDescent="0.3">
      <c r="A75" s="773" t="s">
        <v>3040</v>
      </c>
      <c r="B75" s="774"/>
      <c r="C75" s="775"/>
      <c r="D75" s="426">
        <v>24437.600999999999</v>
      </c>
      <c r="E75" s="780"/>
    </row>
    <row r="76" spans="1:5" ht="15" customHeight="1" x14ac:dyDescent="0.3">
      <c r="A76" s="773" t="s">
        <v>3041</v>
      </c>
      <c r="B76" s="774"/>
      <c r="C76" s="775"/>
      <c r="D76" s="426">
        <v>0</v>
      </c>
      <c r="E76" s="780"/>
    </row>
    <row r="77" spans="1:5" ht="15" customHeight="1" x14ac:dyDescent="0.3">
      <c r="A77" s="773" t="s">
        <v>3042</v>
      </c>
      <c r="B77" s="774"/>
      <c r="C77" s="775"/>
      <c r="D77" s="426">
        <v>0</v>
      </c>
      <c r="E77" s="780"/>
    </row>
    <row r="78" spans="1:5" ht="15" customHeight="1" x14ac:dyDescent="0.3">
      <c r="A78" s="773" t="s">
        <v>3044</v>
      </c>
      <c r="B78" s="774"/>
      <c r="C78" s="775"/>
      <c r="D78" s="426">
        <v>0</v>
      </c>
      <c r="E78" s="780"/>
    </row>
    <row r="79" spans="1:5" ht="15" customHeight="1" x14ac:dyDescent="0.3">
      <c r="A79" s="773" t="s">
        <v>3043</v>
      </c>
      <c r="B79" s="774"/>
      <c r="C79" s="775"/>
      <c r="D79" s="426">
        <v>24437.600999999999</v>
      </c>
      <c r="E79" s="780"/>
    </row>
    <row r="80" spans="1:5" ht="15" customHeight="1" x14ac:dyDescent="0.3">
      <c r="A80" s="773" t="s">
        <v>3045</v>
      </c>
      <c r="B80" s="774"/>
      <c r="C80" s="775"/>
      <c r="D80" s="426" t="s">
        <v>3259</v>
      </c>
      <c r="E80" s="780"/>
    </row>
    <row r="81" spans="1:5" ht="15" customHeight="1" thickBot="1" x14ac:dyDescent="0.35">
      <c r="A81" s="782" t="s">
        <v>189</v>
      </c>
      <c r="B81" s="783"/>
      <c r="C81" s="784"/>
      <c r="D81" s="427" t="s">
        <v>3259</v>
      </c>
      <c r="E81" s="781"/>
    </row>
    <row r="82" spans="1:5" x14ac:dyDescent="0.3">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C33" sqref="C33"/>
    </sheetView>
  </sheetViews>
  <sheetFormatPr defaultRowHeight="14.4"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58" t="s">
        <v>879</v>
      </c>
      <c r="B1" s="559"/>
      <c r="C1" s="559"/>
      <c r="D1" s="559"/>
      <c r="E1" s="260"/>
    </row>
    <row r="2" spans="1:5" x14ac:dyDescent="0.3">
      <c r="A2" s="560" t="s">
        <v>2983</v>
      </c>
      <c r="B2" s="561"/>
      <c r="C2" s="561"/>
      <c r="D2" s="561"/>
      <c r="E2" s="279"/>
    </row>
    <row r="3" spans="1:5" ht="15" thickBot="1" x14ac:dyDescent="0.35">
      <c r="A3" s="795" t="s">
        <v>3032</v>
      </c>
      <c r="B3" s="796"/>
      <c r="C3" s="796"/>
      <c r="D3" s="796"/>
      <c r="E3" s="797"/>
    </row>
    <row r="4" spans="1:5" ht="27.75" customHeight="1" x14ac:dyDescent="0.3">
      <c r="A4" s="565" t="s">
        <v>2980</v>
      </c>
      <c r="B4" s="566"/>
      <c r="C4" s="566"/>
      <c r="D4" s="566"/>
      <c r="E4" s="569" t="s">
        <v>3170</v>
      </c>
    </row>
    <row r="5" spans="1:5" ht="21" customHeight="1" thickBot="1" x14ac:dyDescent="0.35">
      <c r="A5" s="567"/>
      <c r="B5" s="568"/>
      <c r="C5" s="568"/>
      <c r="D5" s="568"/>
      <c r="E5" s="570"/>
    </row>
    <row r="6" spans="1:5" ht="15.75" customHeight="1" thickBot="1" x14ac:dyDescent="0.35">
      <c r="A6" s="740" t="s">
        <v>3062</v>
      </c>
      <c r="B6" s="741"/>
      <c r="C6" s="742"/>
      <c r="D6" s="397">
        <f>+Obsah!$C$4</f>
        <v>43738</v>
      </c>
      <c r="E6" s="51"/>
    </row>
    <row r="7" spans="1:5" ht="16.5" customHeight="1" x14ac:dyDescent="0.3">
      <c r="A7" s="800" t="s">
        <v>51</v>
      </c>
      <c r="B7" s="801"/>
      <c r="C7" s="801"/>
      <c r="D7" s="83" t="s">
        <v>3549</v>
      </c>
      <c r="E7" s="793" t="s">
        <v>50</v>
      </c>
    </row>
    <row r="8" spans="1:5" x14ac:dyDescent="0.3">
      <c r="A8" s="802" t="s">
        <v>49</v>
      </c>
      <c r="B8" s="803"/>
      <c r="C8" s="803"/>
      <c r="D8" s="8" t="s">
        <v>3550</v>
      </c>
      <c r="E8" s="798"/>
    </row>
    <row r="9" spans="1:5" x14ac:dyDescent="0.3">
      <c r="A9" s="802" t="s">
        <v>48</v>
      </c>
      <c r="B9" s="803"/>
      <c r="C9" s="803"/>
      <c r="D9" s="8" t="s">
        <v>3244</v>
      </c>
      <c r="E9" s="798"/>
    </row>
    <row r="10" spans="1:5" x14ac:dyDescent="0.3">
      <c r="A10" s="802" t="s">
        <v>2981</v>
      </c>
      <c r="B10" s="803"/>
      <c r="C10" s="803"/>
      <c r="D10" s="8" t="s">
        <v>3551</v>
      </c>
      <c r="E10" s="798"/>
    </row>
    <row r="11" spans="1:5" ht="15" thickBot="1" x14ac:dyDescent="0.35">
      <c r="A11" s="804" t="s">
        <v>793</v>
      </c>
      <c r="B11" s="805"/>
      <c r="C11" s="805"/>
      <c r="D11" s="428">
        <v>66</v>
      </c>
      <c r="E11" s="794"/>
    </row>
    <row r="12" spans="1:5" ht="15" customHeight="1" thickBot="1" x14ac:dyDescent="0.35">
      <c r="A12" s="787" t="s">
        <v>2982</v>
      </c>
      <c r="B12" s="788"/>
      <c r="C12" s="788"/>
      <c r="D12" s="799"/>
      <c r="E12" s="538" t="s">
        <v>45</v>
      </c>
    </row>
    <row r="13" spans="1:5" ht="15" customHeight="1" x14ac:dyDescent="0.3">
      <c r="A13" s="30" t="s">
        <v>3552</v>
      </c>
      <c r="B13" s="30"/>
      <c r="C13" s="30"/>
      <c r="D13" s="30"/>
      <c r="E13" s="539"/>
    </row>
    <row r="14" spans="1:5" ht="15" customHeight="1" x14ac:dyDescent="0.3">
      <c r="A14" s="27" t="s">
        <v>3553</v>
      </c>
      <c r="B14" s="27"/>
      <c r="C14" s="27"/>
      <c r="D14" s="27"/>
      <c r="E14" s="539"/>
    </row>
    <row r="15" spans="1:5" ht="15" customHeight="1" x14ac:dyDescent="0.3">
      <c r="A15" s="27" t="s">
        <v>3554</v>
      </c>
      <c r="B15" s="27"/>
      <c r="C15" s="27"/>
      <c r="D15" s="27"/>
      <c r="E15" s="539"/>
    </row>
    <row r="16" spans="1:5" ht="15.75" customHeight="1" x14ac:dyDescent="0.3">
      <c r="A16" s="27" t="s">
        <v>3555</v>
      </c>
      <c r="B16" s="27"/>
      <c r="C16" s="27"/>
      <c r="D16" s="27"/>
      <c r="E16" s="539"/>
    </row>
    <row r="17" spans="1:5" ht="15" customHeight="1" x14ac:dyDescent="0.3">
      <c r="A17" s="27" t="s">
        <v>3556</v>
      </c>
      <c r="B17" s="27"/>
      <c r="C17" s="27"/>
      <c r="D17" s="27"/>
      <c r="E17" s="539"/>
    </row>
    <row r="18" spans="1:5" ht="15" customHeight="1" x14ac:dyDescent="0.3">
      <c r="A18" s="27" t="s">
        <v>3557</v>
      </c>
      <c r="B18" s="27"/>
      <c r="C18" s="27"/>
      <c r="D18" s="27"/>
      <c r="E18" s="539"/>
    </row>
    <row r="19" spans="1:5" ht="15" customHeight="1" x14ac:dyDescent="0.3">
      <c r="A19" s="27" t="s">
        <v>3558</v>
      </c>
      <c r="B19" s="27"/>
      <c r="C19" s="27"/>
      <c r="D19" s="27"/>
      <c r="E19" s="539"/>
    </row>
    <row r="20" spans="1:5" x14ac:dyDescent="0.3">
      <c r="A20" s="27" t="s">
        <v>3559</v>
      </c>
      <c r="B20" s="27"/>
      <c r="C20" s="27"/>
      <c r="D20" s="27"/>
      <c r="E20" s="539"/>
    </row>
    <row r="21" spans="1:5" x14ac:dyDescent="0.3">
      <c r="A21" s="27" t="s">
        <v>3560</v>
      </c>
      <c r="B21" s="27"/>
      <c r="C21" s="27"/>
      <c r="D21" s="27"/>
      <c r="E21" s="539"/>
    </row>
    <row r="22" spans="1:5" x14ac:dyDescent="0.3">
      <c r="A22" s="27" t="s">
        <v>3561</v>
      </c>
      <c r="B22" s="27"/>
      <c r="C22" s="27"/>
      <c r="D22" s="27"/>
      <c r="E22" s="539"/>
    </row>
    <row r="23" spans="1:5" x14ac:dyDescent="0.3">
      <c r="A23" s="27" t="s">
        <v>3562</v>
      </c>
      <c r="B23" s="27"/>
      <c r="C23" s="27"/>
      <c r="D23" s="27"/>
      <c r="E23" s="539"/>
    </row>
    <row r="24" spans="1:5" x14ac:dyDescent="0.3">
      <c r="A24" s="27" t="s">
        <v>3563</v>
      </c>
      <c r="B24" s="27"/>
      <c r="C24" s="27"/>
      <c r="D24" s="27"/>
      <c r="E24" s="539"/>
    </row>
    <row r="25" spans="1:5" x14ac:dyDescent="0.3">
      <c r="A25" s="27" t="s">
        <v>3564</v>
      </c>
      <c r="B25" s="27"/>
      <c r="C25" s="27"/>
      <c r="D25" s="27"/>
      <c r="E25" s="539"/>
    </row>
    <row r="26" spans="1:5" x14ac:dyDescent="0.3">
      <c r="A26" s="27" t="s">
        <v>3565</v>
      </c>
      <c r="B26" s="27"/>
      <c r="C26" s="27"/>
      <c r="D26" s="27"/>
      <c r="E26" s="539"/>
    </row>
    <row r="27" spans="1:5" x14ac:dyDescent="0.3">
      <c r="A27" s="791"/>
      <c r="B27" s="792"/>
      <c r="C27" s="792"/>
      <c r="D27" s="792"/>
      <c r="E27" s="539"/>
    </row>
    <row r="28" spans="1:5" ht="15" thickBot="1" x14ac:dyDescent="0.35">
      <c r="A28" s="789"/>
      <c r="B28" s="790"/>
      <c r="C28" s="790"/>
      <c r="D28" s="790"/>
      <c r="E28" s="571"/>
    </row>
    <row r="29" spans="1:5" x14ac:dyDescent="0.3">
      <c r="A29" s="787" t="s">
        <v>3102</v>
      </c>
      <c r="B29" s="788"/>
      <c r="C29" s="788"/>
      <c r="D29" s="788"/>
      <c r="E29" s="793" t="s">
        <v>41</v>
      </c>
    </row>
    <row r="30" spans="1:5" ht="15" thickBot="1" x14ac:dyDescent="0.35">
      <c r="A30" s="785" t="s">
        <v>3265</v>
      </c>
      <c r="B30" s="786"/>
      <c r="C30" s="786"/>
      <c r="D30" s="786"/>
      <c r="E30" s="794"/>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58" t="s">
        <v>880</v>
      </c>
      <c r="B1" s="559"/>
      <c r="C1" s="559"/>
      <c r="D1" s="559"/>
      <c r="E1" s="260"/>
    </row>
    <row r="2" spans="1:5" x14ac:dyDescent="0.3">
      <c r="A2" s="560" t="s">
        <v>2984</v>
      </c>
      <c r="B2" s="561"/>
      <c r="C2" s="561"/>
      <c r="D2" s="561"/>
      <c r="E2" s="279"/>
    </row>
    <row r="3" spans="1:5" ht="15" thickBot="1" x14ac:dyDescent="0.35">
      <c r="A3" s="795" t="s">
        <v>3032</v>
      </c>
      <c r="B3" s="796"/>
      <c r="C3" s="796"/>
      <c r="D3" s="796"/>
      <c r="E3" s="797"/>
    </row>
    <row r="4" spans="1:5" ht="26.25" customHeight="1" x14ac:dyDescent="0.3">
      <c r="A4" s="565" t="s">
        <v>2985</v>
      </c>
      <c r="B4" s="566"/>
      <c r="C4" s="566"/>
      <c r="D4" s="566"/>
      <c r="E4" s="569" t="s">
        <v>3170</v>
      </c>
    </row>
    <row r="5" spans="1:5" ht="26.25" customHeight="1" thickBot="1" x14ac:dyDescent="0.35">
      <c r="A5" s="567"/>
      <c r="B5" s="568"/>
      <c r="C5" s="568"/>
      <c r="D5" s="568"/>
      <c r="E5" s="570"/>
    </row>
    <row r="6" spans="1:5" ht="15.75" customHeight="1" thickBot="1" x14ac:dyDescent="0.35">
      <c r="A6" s="740" t="s">
        <v>3062</v>
      </c>
      <c r="B6" s="741"/>
      <c r="C6" s="742"/>
      <c r="D6" s="397">
        <f>+Obsah!$C$4</f>
        <v>43738</v>
      </c>
      <c r="E6" s="51"/>
    </row>
    <row r="7" spans="1:5" ht="16.5" customHeight="1" x14ac:dyDescent="0.3">
      <c r="A7" s="787" t="s">
        <v>3123</v>
      </c>
      <c r="B7" s="788"/>
      <c r="C7" s="788"/>
      <c r="D7" s="799"/>
      <c r="E7" s="538" t="s">
        <v>780</v>
      </c>
    </row>
    <row r="8" spans="1:5" ht="58.5" customHeight="1" x14ac:dyDescent="0.3">
      <c r="A8" s="812" t="s">
        <v>3266</v>
      </c>
      <c r="B8" s="813"/>
      <c r="C8" s="813"/>
      <c r="D8" s="813"/>
      <c r="E8" s="811"/>
    </row>
    <row r="9" spans="1:5" ht="31.5" customHeight="1" x14ac:dyDescent="0.3">
      <c r="A9" s="806" t="s">
        <v>3267</v>
      </c>
      <c r="B9" s="807"/>
      <c r="C9" s="807"/>
      <c r="D9" s="807"/>
      <c r="E9" s="539" t="s">
        <v>780</v>
      </c>
    </row>
    <row r="10" spans="1:5" x14ac:dyDescent="0.3">
      <c r="A10" s="806" t="s">
        <v>3268</v>
      </c>
      <c r="B10" s="807"/>
      <c r="C10" s="807"/>
      <c r="D10" s="807"/>
      <c r="E10" s="539"/>
    </row>
    <row r="11" spans="1:5" x14ac:dyDescent="0.3">
      <c r="A11" s="806" t="s">
        <v>3269</v>
      </c>
      <c r="B11" s="807"/>
      <c r="C11" s="807"/>
      <c r="D11" s="807"/>
      <c r="E11" s="539"/>
    </row>
    <row r="12" spans="1:5" ht="15" thickBot="1" x14ac:dyDescent="0.35">
      <c r="A12" s="806" t="s">
        <v>3270</v>
      </c>
      <c r="B12" s="807"/>
      <c r="C12" s="807"/>
      <c r="D12" s="807"/>
      <c r="E12" s="539"/>
    </row>
    <row r="13" spans="1:5" x14ac:dyDescent="0.3">
      <c r="A13" s="808" t="s">
        <v>2986</v>
      </c>
      <c r="B13" s="809"/>
      <c r="C13" s="809"/>
      <c r="D13" s="810"/>
      <c r="E13" s="538" t="s">
        <v>773</v>
      </c>
    </row>
    <row r="14" spans="1:5" x14ac:dyDescent="0.3">
      <c r="A14" s="806" t="s">
        <v>3271</v>
      </c>
      <c r="B14" s="807"/>
      <c r="C14" s="807"/>
      <c r="D14" s="807"/>
      <c r="E14" s="539"/>
    </row>
    <row r="15" spans="1:5" x14ac:dyDescent="0.3">
      <c r="A15" s="806" t="s">
        <v>3282</v>
      </c>
      <c r="B15" s="807"/>
      <c r="C15" s="807"/>
      <c r="D15" s="807"/>
      <c r="E15" s="539"/>
    </row>
    <row r="16" spans="1:5" x14ac:dyDescent="0.3">
      <c r="A16" s="806" t="s">
        <v>3272</v>
      </c>
      <c r="B16" s="807"/>
      <c r="C16" s="807"/>
      <c r="D16" s="807"/>
      <c r="E16" s="539"/>
    </row>
    <row r="17" spans="1:5" ht="34.5" customHeight="1" x14ac:dyDescent="0.3">
      <c r="A17" s="806" t="s">
        <v>3273</v>
      </c>
      <c r="B17" s="807"/>
      <c r="C17" s="807"/>
      <c r="D17" s="807"/>
      <c r="E17" s="539"/>
    </row>
    <row r="18" spans="1:5" ht="35.25" customHeight="1" thickBot="1" x14ac:dyDescent="0.35">
      <c r="A18" s="806" t="s">
        <v>3274</v>
      </c>
      <c r="B18" s="807"/>
      <c r="C18" s="807"/>
      <c r="D18" s="807"/>
      <c r="E18" s="571"/>
    </row>
    <row r="19" spans="1:5" x14ac:dyDescent="0.3">
      <c r="A19" s="808" t="s">
        <v>2987</v>
      </c>
      <c r="B19" s="809"/>
      <c r="C19" s="809"/>
      <c r="D19" s="810"/>
      <c r="E19" s="538" t="s">
        <v>812</v>
      </c>
    </row>
    <row r="20" spans="1:5" x14ac:dyDescent="0.3">
      <c r="A20" s="806" t="s">
        <v>3275</v>
      </c>
      <c r="B20" s="807"/>
      <c r="C20" s="807"/>
      <c r="D20" s="807"/>
      <c r="E20" s="539"/>
    </row>
    <row r="21" spans="1:5" ht="35.25" customHeight="1" x14ac:dyDescent="0.3">
      <c r="A21" s="806" t="s">
        <v>3276</v>
      </c>
      <c r="B21" s="807"/>
      <c r="C21" s="807"/>
      <c r="D21" s="807"/>
      <c r="E21" s="539"/>
    </row>
    <row r="22" spans="1:5" ht="15" thickBot="1" x14ac:dyDescent="0.35">
      <c r="A22" s="806" t="s">
        <v>3277</v>
      </c>
      <c r="B22" s="807"/>
      <c r="C22" s="807"/>
      <c r="D22" s="807"/>
      <c r="E22" s="539"/>
    </row>
    <row r="23" spans="1:5" ht="30" customHeight="1" x14ac:dyDescent="0.3">
      <c r="A23" s="808" t="s">
        <v>2988</v>
      </c>
      <c r="B23" s="809"/>
      <c r="C23" s="809"/>
      <c r="D23" s="810"/>
      <c r="E23" s="538" t="s">
        <v>811</v>
      </c>
    </row>
    <row r="24" spans="1:5" ht="58.5" customHeight="1" x14ac:dyDescent="0.3">
      <c r="A24" s="572" t="s">
        <v>3278</v>
      </c>
      <c r="B24" s="582"/>
      <c r="C24" s="582"/>
      <c r="D24" s="573"/>
      <c r="E24" s="539"/>
    </row>
    <row r="25" spans="1:5" x14ac:dyDescent="0.3">
      <c r="A25" s="791"/>
      <c r="B25" s="792"/>
      <c r="C25" s="792"/>
      <c r="D25" s="792"/>
      <c r="E25" s="539"/>
    </row>
    <row r="26" spans="1:5" ht="15" thickBot="1" x14ac:dyDescent="0.35">
      <c r="A26" s="791"/>
      <c r="B26" s="792"/>
      <c r="C26" s="792"/>
      <c r="D26" s="792"/>
      <c r="E26" s="539"/>
    </row>
    <row r="27" spans="1:5" x14ac:dyDescent="0.3">
      <c r="A27" s="808" t="s">
        <v>2989</v>
      </c>
      <c r="B27" s="809"/>
      <c r="C27" s="809"/>
      <c r="D27" s="810"/>
      <c r="E27" s="538" t="s">
        <v>810</v>
      </c>
    </row>
    <row r="28" spans="1:5" ht="58.5" customHeight="1" x14ac:dyDescent="0.3">
      <c r="A28" s="806" t="s">
        <v>3279</v>
      </c>
      <c r="B28" s="807"/>
      <c r="C28" s="807"/>
      <c r="D28" s="807"/>
      <c r="E28" s="539"/>
    </row>
    <row r="29" spans="1:5" ht="38.25" customHeight="1" x14ac:dyDescent="0.3">
      <c r="A29" s="806" t="s">
        <v>3280</v>
      </c>
      <c r="B29" s="807"/>
      <c r="C29" s="807"/>
      <c r="D29" s="807"/>
      <c r="E29" s="539"/>
    </row>
    <row r="30" spans="1:5" x14ac:dyDescent="0.3">
      <c r="A30" s="806" t="s">
        <v>3281</v>
      </c>
      <c r="B30" s="807"/>
      <c r="C30" s="807"/>
      <c r="D30" s="807"/>
      <c r="E30" s="539"/>
    </row>
    <row r="31" spans="1:5" x14ac:dyDescent="0.3">
      <c r="A31" s="791"/>
      <c r="B31" s="792"/>
      <c r="C31" s="792"/>
      <c r="D31" s="792"/>
      <c r="E31" s="539"/>
    </row>
    <row r="32" spans="1:5" ht="15" thickBot="1" x14ac:dyDescent="0.35">
      <c r="A32" s="785"/>
      <c r="B32" s="786"/>
      <c r="C32" s="786"/>
      <c r="D32" s="786"/>
      <c r="E32" s="571"/>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207"/>
  <sheetViews>
    <sheetView zoomScaleNormal="100" zoomScaleSheetLayoutView="100" workbookViewId="0">
      <selection activeCell="D6" sqref="D6"/>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58" t="s">
        <v>3012</v>
      </c>
      <c r="B1" s="559"/>
      <c r="C1" s="559"/>
      <c r="D1" s="559"/>
      <c r="E1" s="260"/>
    </row>
    <row r="2" spans="1:5" x14ac:dyDescent="0.3">
      <c r="A2" s="560" t="s">
        <v>3013</v>
      </c>
      <c r="B2" s="561"/>
      <c r="C2" s="561"/>
      <c r="D2" s="561"/>
      <c r="E2" s="279"/>
    </row>
    <row r="3" spans="1:5" ht="15" thickBot="1" x14ac:dyDescent="0.35">
      <c r="A3" s="795" t="s">
        <v>3033</v>
      </c>
      <c r="B3" s="796"/>
      <c r="C3" s="796"/>
      <c r="D3" s="796"/>
      <c r="E3" s="797"/>
    </row>
    <row r="4" spans="1:5" ht="24.75" customHeight="1" x14ac:dyDescent="0.3">
      <c r="A4" s="565" t="s">
        <v>3035</v>
      </c>
      <c r="B4" s="566"/>
      <c r="C4" s="566"/>
      <c r="D4" s="566"/>
      <c r="E4" s="569" t="s">
        <v>3171</v>
      </c>
    </row>
    <row r="5" spans="1:5" ht="28.5" customHeight="1" thickBot="1" x14ac:dyDescent="0.35">
      <c r="A5" s="567"/>
      <c r="B5" s="568"/>
      <c r="C5" s="568"/>
      <c r="D5" s="568"/>
      <c r="E5" s="570"/>
    </row>
    <row r="6" spans="1:5" ht="15.75" customHeight="1" thickBot="1" x14ac:dyDescent="0.35">
      <c r="A6" s="740" t="s">
        <v>3062</v>
      </c>
      <c r="B6" s="741"/>
      <c r="C6" s="742"/>
      <c r="D6" s="397">
        <f>+Obsah!$C$4</f>
        <v>43738</v>
      </c>
      <c r="E6" s="51"/>
    </row>
    <row r="7" spans="1:5" ht="16.5" customHeight="1" thickBot="1" x14ac:dyDescent="0.35">
      <c r="A7" s="839" t="s">
        <v>2990</v>
      </c>
      <c r="B7" s="840"/>
      <c r="C7" s="841"/>
      <c r="D7" s="841"/>
      <c r="E7" s="247" t="s">
        <v>69</v>
      </c>
    </row>
    <row r="8" spans="1:5" ht="30" customHeight="1" x14ac:dyDescent="0.3">
      <c r="A8" s="787" t="s">
        <v>2991</v>
      </c>
      <c r="B8" s="788"/>
      <c r="C8" s="788"/>
      <c r="D8" s="799"/>
      <c r="E8" s="538" t="s">
        <v>66</v>
      </c>
    </row>
    <row r="9" spans="1:5" ht="53.25" customHeight="1" thickBot="1" x14ac:dyDescent="0.35">
      <c r="A9" s="835"/>
      <c r="B9" s="836"/>
      <c r="C9" s="836"/>
      <c r="D9" s="836"/>
      <c r="E9" s="811"/>
    </row>
    <row r="10" spans="1:5" ht="15" hidden="1" outlineLevel="1" thickBot="1" x14ac:dyDescent="0.35">
      <c r="A10" s="835"/>
      <c r="B10" s="836"/>
      <c r="C10" s="836"/>
      <c r="D10" s="836"/>
      <c r="E10" s="833" t="s">
        <v>66</v>
      </c>
    </row>
    <row r="11" spans="1:5" ht="15" hidden="1" outlineLevel="1" thickBot="1" x14ac:dyDescent="0.35">
      <c r="A11" s="835"/>
      <c r="B11" s="836"/>
      <c r="C11" s="836"/>
      <c r="D11" s="836"/>
      <c r="E11" s="539"/>
    </row>
    <row r="12" spans="1:5" ht="15" hidden="1" outlineLevel="1" thickBot="1" x14ac:dyDescent="0.35">
      <c r="A12" s="835"/>
      <c r="B12" s="836"/>
      <c r="C12" s="836"/>
      <c r="D12" s="836"/>
      <c r="E12" s="539"/>
    </row>
    <row r="13" spans="1:5" ht="15" hidden="1" outlineLevel="1" thickBot="1" x14ac:dyDescent="0.35">
      <c r="A13" s="835"/>
      <c r="B13" s="836"/>
      <c r="C13" s="836"/>
      <c r="D13" s="836"/>
      <c r="E13" s="539"/>
    </row>
    <row r="14" spans="1:5" ht="15" hidden="1" outlineLevel="1" thickBot="1" x14ac:dyDescent="0.35">
      <c r="A14" s="835"/>
      <c r="B14" s="836"/>
      <c r="C14" s="836"/>
      <c r="D14" s="836"/>
      <c r="E14" s="539"/>
    </row>
    <row r="15" spans="1:5" ht="15" hidden="1" outlineLevel="1" thickBot="1" x14ac:dyDescent="0.35">
      <c r="A15" s="835"/>
      <c r="B15" s="836"/>
      <c r="C15" s="836"/>
      <c r="D15" s="836"/>
      <c r="E15" s="539"/>
    </row>
    <row r="16" spans="1:5" ht="15" hidden="1" outlineLevel="1" thickBot="1" x14ac:dyDescent="0.35">
      <c r="A16" s="835"/>
      <c r="B16" s="836"/>
      <c r="C16" s="836"/>
      <c r="D16" s="836"/>
      <c r="E16" s="539"/>
    </row>
    <row r="17" spans="1:5" ht="15" hidden="1" outlineLevel="1" thickBot="1" x14ac:dyDescent="0.35">
      <c r="A17" s="835"/>
      <c r="B17" s="836"/>
      <c r="C17" s="836"/>
      <c r="D17" s="836"/>
      <c r="E17" s="539"/>
    </row>
    <row r="18" spans="1:5" ht="15" hidden="1" outlineLevel="1" thickBot="1" x14ac:dyDescent="0.35">
      <c r="A18" s="835"/>
      <c r="B18" s="836"/>
      <c r="C18" s="836"/>
      <c r="D18" s="836"/>
      <c r="E18" s="539"/>
    </row>
    <row r="19" spans="1:5" ht="15" hidden="1" outlineLevel="1" thickBot="1" x14ac:dyDescent="0.35">
      <c r="A19" s="835"/>
      <c r="B19" s="836"/>
      <c r="C19" s="836"/>
      <c r="D19" s="836"/>
      <c r="E19" s="539"/>
    </row>
    <row r="20" spans="1:5" ht="15" hidden="1" outlineLevel="1" thickBot="1" x14ac:dyDescent="0.35">
      <c r="A20" s="835"/>
      <c r="B20" s="836"/>
      <c r="C20" s="836"/>
      <c r="D20" s="836"/>
      <c r="E20" s="539"/>
    </row>
    <row r="21" spans="1:5" ht="15" hidden="1" outlineLevel="1" thickBot="1" x14ac:dyDescent="0.35">
      <c r="A21" s="835"/>
      <c r="B21" s="836"/>
      <c r="C21" s="836"/>
      <c r="D21" s="836"/>
      <c r="E21" s="539"/>
    </row>
    <row r="22" spans="1:5" ht="15" hidden="1" outlineLevel="1" thickBot="1" x14ac:dyDescent="0.35">
      <c r="A22" s="835"/>
      <c r="B22" s="836"/>
      <c r="C22" s="836"/>
      <c r="D22" s="836"/>
      <c r="E22" s="539"/>
    </row>
    <row r="23" spans="1:5" ht="15" hidden="1" outlineLevel="1" thickBot="1" x14ac:dyDescent="0.35">
      <c r="A23" s="835"/>
      <c r="B23" s="836"/>
      <c r="C23" s="836"/>
      <c r="D23" s="836"/>
      <c r="E23" s="539"/>
    </row>
    <row r="24" spans="1:5" ht="15" hidden="1" outlineLevel="1" thickBot="1" x14ac:dyDescent="0.35">
      <c r="A24" s="837"/>
      <c r="B24" s="838"/>
      <c r="C24" s="838"/>
      <c r="D24" s="838"/>
      <c r="E24" s="571"/>
    </row>
    <row r="25" spans="1:5" ht="15" collapsed="1" thickBot="1" x14ac:dyDescent="0.35">
      <c r="A25" s="818"/>
      <c r="B25" s="819"/>
      <c r="C25" s="819"/>
      <c r="D25" s="819"/>
      <c r="E25" s="820"/>
    </row>
    <row r="26" spans="1:5" ht="15" customHeight="1" x14ac:dyDescent="0.3">
      <c r="A26" s="827" t="s">
        <v>2992</v>
      </c>
      <c r="B26" s="828"/>
      <c r="C26" s="828"/>
      <c r="D26" s="829"/>
      <c r="E26" s="821" t="s">
        <v>73</v>
      </c>
    </row>
    <row r="27" spans="1:5" x14ac:dyDescent="0.3">
      <c r="A27" s="814" t="s">
        <v>22</v>
      </c>
      <c r="B27" s="815"/>
      <c r="C27" s="815"/>
      <c r="D27" s="248"/>
      <c r="E27" s="822"/>
    </row>
    <row r="28" spans="1:5" x14ac:dyDescent="0.3">
      <c r="A28" s="814" t="s">
        <v>2993</v>
      </c>
      <c r="B28" s="816"/>
      <c r="C28" s="2" t="s">
        <v>2990</v>
      </c>
      <c r="D28" s="156"/>
      <c r="E28" s="822"/>
    </row>
    <row r="29" spans="1:5" x14ac:dyDescent="0.3">
      <c r="A29" s="817"/>
      <c r="B29" s="816"/>
      <c r="C29" s="2" t="s">
        <v>2994</v>
      </c>
      <c r="D29" s="156"/>
      <c r="E29" s="822"/>
    </row>
    <row r="30" spans="1:5" x14ac:dyDescent="0.3">
      <c r="A30" s="817"/>
      <c r="B30" s="816"/>
      <c r="C30" s="1" t="s">
        <v>2995</v>
      </c>
      <c r="D30" s="156"/>
      <c r="E30" s="822"/>
    </row>
    <row r="31" spans="1:5" ht="15" customHeight="1" x14ac:dyDescent="0.3">
      <c r="A31" s="791" t="s">
        <v>2996</v>
      </c>
      <c r="B31" s="792"/>
      <c r="C31" s="792"/>
      <c r="D31" s="823"/>
      <c r="E31" s="822"/>
    </row>
    <row r="32" spans="1:5" ht="53.25" customHeight="1" x14ac:dyDescent="0.3">
      <c r="A32" s="791"/>
      <c r="B32" s="792"/>
      <c r="C32" s="792"/>
      <c r="D32" s="823"/>
      <c r="E32" s="822"/>
    </row>
    <row r="33" spans="1:5" ht="15" hidden="1" customHeight="1" outlineLevel="1" x14ac:dyDescent="0.3">
      <c r="A33" s="824" t="s">
        <v>57</v>
      </c>
      <c r="B33" s="825"/>
      <c r="C33" s="825"/>
      <c r="D33" s="826"/>
      <c r="E33" s="822"/>
    </row>
    <row r="34" spans="1:5" ht="15" hidden="1" customHeight="1" outlineLevel="1" x14ac:dyDescent="0.3">
      <c r="A34" s="824"/>
      <c r="B34" s="825"/>
      <c r="C34" s="825"/>
      <c r="D34" s="826"/>
      <c r="E34" s="822"/>
    </row>
    <row r="35" spans="1:5" ht="15" hidden="1" customHeight="1" outlineLevel="1" x14ac:dyDescent="0.3">
      <c r="A35" s="824"/>
      <c r="B35" s="825"/>
      <c r="C35" s="825"/>
      <c r="D35" s="826"/>
      <c r="E35" s="822"/>
    </row>
    <row r="36" spans="1:5" ht="15" hidden="1" customHeight="1" outlineLevel="1" x14ac:dyDescent="0.3">
      <c r="A36" s="824"/>
      <c r="B36" s="825"/>
      <c r="C36" s="825"/>
      <c r="D36" s="826"/>
      <c r="E36" s="822"/>
    </row>
    <row r="37" spans="1:5" ht="15" hidden="1" customHeight="1" outlineLevel="1" x14ac:dyDescent="0.3">
      <c r="A37" s="824"/>
      <c r="B37" s="825"/>
      <c r="C37" s="825"/>
      <c r="D37" s="826"/>
      <c r="E37" s="822"/>
    </row>
    <row r="38" spans="1:5" ht="15" hidden="1" customHeight="1" outlineLevel="1" x14ac:dyDescent="0.3">
      <c r="A38" s="824"/>
      <c r="B38" s="825"/>
      <c r="C38" s="825"/>
      <c r="D38" s="826"/>
      <c r="E38" s="822"/>
    </row>
    <row r="39" spans="1:5" ht="15" hidden="1" customHeight="1" outlineLevel="1" x14ac:dyDescent="0.3">
      <c r="A39" s="824"/>
      <c r="B39" s="825"/>
      <c r="C39" s="825"/>
      <c r="D39" s="826"/>
      <c r="E39" s="822"/>
    </row>
    <row r="40" spans="1:5" ht="15" hidden="1" customHeight="1" outlineLevel="1" x14ac:dyDescent="0.3">
      <c r="A40" s="824"/>
      <c r="B40" s="825"/>
      <c r="C40" s="825"/>
      <c r="D40" s="826"/>
      <c r="E40" s="822"/>
    </row>
    <row r="41" spans="1:5" ht="15" hidden="1" customHeight="1" outlineLevel="1" x14ac:dyDescent="0.3">
      <c r="A41" s="824"/>
      <c r="B41" s="825"/>
      <c r="C41" s="825"/>
      <c r="D41" s="826"/>
      <c r="E41" s="822"/>
    </row>
    <row r="42" spans="1:5" ht="15" hidden="1" customHeight="1" outlineLevel="1" x14ac:dyDescent="0.3">
      <c r="A42" s="824"/>
      <c r="B42" s="825"/>
      <c r="C42" s="825"/>
      <c r="D42" s="826"/>
      <c r="E42" s="822"/>
    </row>
    <row r="43" spans="1:5" ht="15" hidden="1" customHeight="1" outlineLevel="1" x14ac:dyDescent="0.3">
      <c r="A43" s="824"/>
      <c r="B43" s="825"/>
      <c r="C43" s="825"/>
      <c r="D43" s="826"/>
      <c r="E43" s="822"/>
    </row>
    <row r="44" spans="1:5" ht="15" hidden="1" customHeight="1" outlineLevel="1" x14ac:dyDescent="0.3">
      <c r="A44" s="824"/>
      <c r="B44" s="825"/>
      <c r="C44" s="825"/>
      <c r="D44" s="826"/>
      <c r="E44" s="822"/>
    </row>
    <row r="45" spans="1:5" ht="15" hidden="1" customHeight="1" outlineLevel="1" x14ac:dyDescent="0.3">
      <c r="A45" s="824"/>
      <c r="B45" s="825"/>
      <c r="C45" s="825"/>
      <c r="D45" s="826"/>
      <c r="E45" s="822"/>
    </row>
    <row r="46" spans="1:5" ht="15" hidden="1" customHeight="1" outlineLevel="1" x14ac:dyDescent="0.3">
      <c r="A46" s="824"/>
      <c r="B46" s="825"/>
      <c r="C46" s="825"/>
      <c r="D46" s="826"/>
      <c r="E46" s="822"/>
    </row>
    <row r="47" spans="1:5" ht="15" hidden="1" customHeight="1" outlineLevel="1" x14ac:dyDescent="0.3">
      <c r="A47" s="824"/>
      <c r="B47" s="825"/>
      <c r="C47" s="825"/>
      <c r="D47" s="826"/>
      <c r="E47" s="822"/>
    </row>
    <row r="48" spans="1:5" ht="15" hidden="1" customHeight="1" outlineLevel="1" x14ac:dyDescent="0.3">
      <c r="A48" s="824"/>
      <c r="B48" s="825"/>
      <c r="C48" s="825"/>
      <c r="D48" s="826"/>
      <c r="E48" s="822"/>
    </row>
    <row r="49" spans="1:5" ht="15" hidden="1" customHeight="1" outlineLevel="1" x14ac:dyDescent="0.3">
      <c r="A49" s="824"/>
      <c r="B49" s="825"/>
      <c r="C49" s="825"/>
      <c r="D49" s="826"/>
      <c r="E49" s="822"/>
    </row>
    <row r="50" spans="1:5" ht="15" hidden="1" customHeight="1" outlineLevel="1" x14ac:dyDescent="0.3">
      <c r="A50" s="824"/>
      <c r="B50" s="825"/>
      <c r="C50" s="825"/>
      <c r="D50" s="826"/>
      <c r="E50" s="822"/>
    </row>
    <row r="51" spans="1:5" ht="15" hidden="1" customHeight="1" outlineLevel="1" x14ac:dyDescent="0.3">
      <c r="A51" s="824"/>
      <c r="B51" s="825"/>
      <c r="C51" s="825"/>
      <c r="D51" s="826"/>
      <c r="E51" s="822"/>
    </row>
    <row r="52" spans="1:5" ht="15.75" hidden="1" customHeight="1" outlineLevel="1" thickBot="1" x14ac:dyDescent="0.35">
      <c r="A52" s="830"/>
      <c r="B52" s="831"/>
      <c r="C52" s="831"/>
      <c r="D52" s="832"/>
      <c r="E52" s="822"/>
    </row>
    <row r="53" spans="1:5" ht="15" customHeight="1" collapsed="1" x14ac:dyDescent="0.3">
      <c r="A53" s="533" t="s">
        <v>3065</v>
      </c>
      <c r="B53" s="534"/>
      <c r="C53" s="534"/>
      <c r="D53" s="834"/>
      <c r="E53" s="481"/>
    </row>
    <row r="54" spans="1:5" ht="15" customHeight="1" x14ac:dyDescent="0.3">
      <c r="A54" s="814" t="s">
        <v>22</v>
      </c>
      <c r="B54" s="815"/>
      <c r="C54" s="815"/>
      <c r="D54" s="248"/>
      <c r="E54" s="482"/>
    </row>
    <row r="55" spans="1:5" ht="15" customHeight="1" x14ac:dyDescent="0.3">
      <c r="A55" s="814" t="s">
        <v>3566</v>
      </c>
      <c r="B55" s="816"/>
      <c r="C55" s="2" t="s">
        <v>3567</v>
      </c>
      <c r="D55" s="156"/>
      <c r="E55" s="482"/>
    </row>
    <row r="56" spans="1:5" ht="15" customHeight="1" x14ac:dyDescent="0.3">
      <c r="A56" s="817"/>
      <c r="B56" s="816"/>
      <c r="C56" s="2" t="s">
        <v>20</v>
      </c>
      <c r="D56" s="156"/>
      <c r="E56" s="482"/>
    </row>
    <row r="57" spans="1:5" ht="15" customHeight="1" thickBot="1" x14ac:dyDescent="0.35">
      <c r="A57" s="817"/>
      <c r="B57" s="816"/>
      <c r="C57" s="2" t="s">
        <v>2994</v>
      </c>
      <c r="D57" s="156"/>
      <c r="E57" s="483"/>
    </row>
    <row r="58" spans="1:5" ht="15" thickBot="1" x14ac:dyDescent="0.35">
      <c r="A58" s="818"/>
      <c r="B58" s="819"/>
      <c r="C58" s="819"/>
      <c r="D58" s="819"/>
      <c r="E58" s="820"/>
    </row>
    <row r="59" spans="1:5" ht="15" hidden="1" customHeight="1" outlineLevel="1" collapsed="1" x14ac:dyDescent="0.3">
      <c r="A59" s="533" t="s">
        <v>3065</v>
      </c>
      <c r="B59" s="534"/>
      <c r="C59" s="534"/>
      <c r="D59" s="834"/>
      <c r="E59" s="484"/>
    </row>
    <row r="60" spans="1:5" ht="15" hidden="1" customHeight="1" outlineLevel="1" x14ac:dyDescent="0.3">
      <c r="A60" s="814" t="s">
        <v>22</v>
      </c>
      <c r="B60" s="815"/>
      <c r="C60" s="815"/>
      <c r="D60" s="248"/>
      <c r="E60" s="485"/>
    </row>
    <row r="61" spans="1:5" ht="15" hidden="1" customHeight="1" outlineLevel="1" x14ac:dyDescent="0.3">
      <c r="A61" s="814" t="s">
        <v>3566</v>
      </c>
      <c r="B61" s="816"/>
      <c r="C61" s="2" t="s">
        <v>3567</v>
      </c>
      <c r="D61" s="156"/>
      <c r="E61" s="485"/>
    </row>
    <row r="62" spans="1:5" ht="15" hidden="1" customHeight="1" outlineLevel="1" x14ac:dyDescent="0.3">
      <c r="A62" s="817"/>
      <c r="B62" s="816"/>
      <c r="C62" s="2" t="s">
        <v>20</v>
      </c>
      <c r="D62" s="156"/>
      <c r="E62" s="485"/>
    </row>
    <row r="63" spans="1:5" ht="15" hidden="1" customHeight="1" outlineLevel="1" thickBot="1" x14ac:dyDescent="0.35">
      <c r="A63" s="817"/>
      <c r="B63" s="816"/>
      <c r="C63" s="2" t="s">
        <v>2994</v>
      </c>
      <c r="D63" s="156"/>
      <c r="E63" s="486"/>
    </row>
    <row r="64" spans="1:5" ht="15" hidden="1" customHeight="1" outlineLevel="1" collapsed="1" x14ac:dyDescent="0.3">
      <c r="A64" s="533" t="s">
        <v>3065</v>
      </c>
      <c r="B64" s="534"/>
      <c r="C64" s="534"/>
      <c r="D64" s="834"/>
      <c r="E64" s="484"/>
    </row>
    <row r="65" spans="1:5" ht="15" hidden="1" customHeight="1" outlineLevel="1" x14ac:dyDescent="0.3">
      <c r="A65" s="814" t="s">
        <v>22</v>
      </c>
      <c r="B65" s="815"/>
      <c r="C65" s="815"/>
      <c r="D65" s="248"/>
      <c r="E65" s="485"/>
    </row>
    <row r="66" spans="1:5" ht="15" hidden="1" customHeight="1" outlineLevel="1" x14ac:dyDescent="0.3">
      <c r="A66" s="814" t="s">
        <v>3566</v>
      </c>
      <c r="B66" s="816"/>
      <c r="C66" s="2" t="s">
        <v>3567</v>
      </c>
      <c r="D66" s="156"/>
      <c r="E66" s="485"/>
    </row>
    <row r="67" spans="1:5" ht="15" hidden="1" customHeight="1" outlineLevel="1" x14ac:dyDescent="0.3">
      <c r="A67" s="817"/>
      <c r="B67" s="816"/>
      <c r="C67" s="2" t="s">
        <v>20</v>
      </c>
      <c r="D67" s="156"/>
      <c r="E67" s="485"/>
    </row>
    <row r="68" spans="1:5" ht="15" hidden="1" customHeight="1" outlineLevel="1" thickBot="1" x14ac:dyDescent="0.35">
      <c r="A68" s="817"/>
      <c r="B68" s="816"/>
      <c r="C68" s="2" t="s">
        <v>2994</v>
      </c>
      <c r="D68" s="156"/>
      <c r="E68" s="486"/>
    </row>
    <row r="69" spans="1:5" ht="15" hidden="1" customHeight="1" outlineLevel="1" collapsed="1" x14ac:dyDescent="0.3">
      <c r="A69" s="533" t="s">
        <v>3065</v>
      </c>
      <c r="B69" s="534"/>
      <c r="C69" s="534"/>
      <c r="D69" s="834"/>
      <c r="E69" s="484"/>
    </row>
    <row r="70" spans="1:5" ht="15" hidden="1" customHeight="1" outlineLevel="1" x14ac:dyDescent="0.3">
      <c r="A70" s="814" t="s">
        <v>22</v>
      </c>
      <c r="B70" s="815"/>
      <c r="C70" s="815"/>
      <c r="D70" s="248"/>
      <c r="E70" s="485"/>
    </row>
    <row r="71" spans="1:5" ht="15" hidden="1" customHeight="1" outlineLevel="1" x14ac:dyDescent="0.3">
      <c r="A71" s="814" t="s">
        <v>3566</v>
      </c>
      <c r="B71" s="816"/>
      <c r="C71" s="2" t="s">
        <v>3567</v>
      </c>
      <c r="D71" s="156"/>
      <c r="E71" s="485"/>
    </row>
    <row r="72" spans="1:5" ht="15" hidden="1" customHeight="1" outlineLevel="1" x14ac:dyDescent="0.3">
      <c r="A72" s="817"/>
      <c r="B72" s="816"/>
      <c r="C72" s="2" t="s">
        <v>20</v>
      </c>
      <c r="D72" s="156"/>
      <c r="E72" s="485"/>
    </row>
    <row r="73" spans="1:5" ht="15" hidden="1" customHeight="1" outlineLevel="1" thickBot="1" x14ac:dyDescent="0.35">
      <c r="A73" s="817"/>
      <c r="B73" s="816"/>
      <c r="C73" s="2" t="s">
        <v>2994</v>
      </c>
      <c r="D73" s="156"/>
      <c r="E73" s="486"/>
    </row>
    <row r="74" spans="1:5" ht="15" hidden="1" outlineLevel="1" thickBot="1" x14ac:dyDescent="0.35">
      <c r="A74" s="818"/>
      <c r="B74" s="819"/>
      <c r="C74" s="819"/>
      <c r="D74" s="819"/>
      <c r="E74" s="820"/>
    </row>
    <row r="75" spans="1:5" ht="15" hidden="1" customHeight="1" outlineLevel="1" collapsed="1" x14ac:dyDescent="0.3">
      <c r="A75" s="827" t="s">
        <v>2992</v>
      </c>
      <c r="B75" s="828"/>
      <c r="C75" s="828"/>
      <c r="D75" s="829"/>
      <c r="E75" s="821" t="s">
        <v>73</v>
      </c>
    </row>
    <row r="76" spans="1:5" hidden="1" outlineLevel="1" x14ac:dyDescent="0.3">
      <c r="A76" s="814" t="s">
        <v>22</v>
      </c>
      <c r="B76" s="815"/>
      <c r="C76" s="815"/>
      <c r="D76" s="248"/>
      <c r="E76" s="822"/>
    </row>
    <row r="77" spans="1:5" hidden="1" outlineLevel="1" x14ac:dyDescent="0.3">
      <c r="A77" s="814" t="s">
        <v>2993</v>
      </c>
      <c r="B77" s="816"/>
      <c r="C77" s="2" t="s">
        <v>2990</v>
      </c>
      <c r="D77" s="156"/>
      <c r="E77" s="822"/>
    </row>
    <row r="78" spans="1:5" hidden="1" outlineLevel="1" x14ac:dyDescent="0.3">
      <c r="A78" s="817"/>
      <c r="B78" s="816"/>
      <c r="C78" s="2" t="s">
        <v>2994</v>
      </c>
      <c r="D78" s="156"/>
      <c r="E78" s="822"/>
    </row>
    <row r="79" spans="1:5" hidden="1" outlineLevel="1" x14ac:dyDescent="0.3">
      <c r="A79" s="817"/>
      <c r="B79" s="816"/>
      <c r="C79" s="1" t="s">
        <v>2995</v>
      </c>
      <c r="D79" s="156"/>
      <c r="E79" s="822"/>
    </row>
    <row r="80" spans="1:5" ht="15" hidden="1" customHeight="1" outlineLevel="1" x14ac:dyDescent="0.3">
      <c r="A80" s="791" t="s">
        <v>2996</v>
      </c>
      <c r="B80" s="792"/>
      <c r="C80" s="792"/>
      <c r="D80" s="823"/>
      <c r="E80" s="822"/>
    </row>
    <row r="81" spans="1:5" hidden="1" outlineLevel="1" x14ac:dyDescent="0.3">
      <c r="A81" s="791" t="s">
        <v>57</v>
      </c>
      <c r="B81" s="792"/>
      <c r="C81" s="792"/>
      <c r="D81" s="823"/>
      <c r="E81" s="822"/>
    </row>
    <row r="82" spans="1:5" ht="15" hidden="1" customHeight="1" outlineLevel="2" x14ac:dyDescent="0.3">
      <c r="A82" s="824" t="s">
        <v>57</v>
      </c>
      <c r="B82" s="825"/>
      <c r="C82" s="825"/>
      <c r="D82" s="826"/>
      <c r="E82" s="822"/>
    </row>
    <row r="83" spans="1:5" ht="15" hidden="1" customHeight="1" outlineLevel="2" x14ac:dyDescent="0.3">
      <c r="A83" s="824"/>
      <c r="B83" s="825"/>
      <c r="C83" s="825"/>
      <c r="D83" s="826"/>
      <c r="E83" s="822"/>
    </row>
    <row r="84" spans="1:5" ht="15" hidden="1" customHeight="1" outlineLevel="2" x14ac:dyDescent="0.3">
      <c r="A84" s="824"/>
      <c r="B84" s="825"/>
      <c r="C84" s="825"/>
      <c r="D84" s="826"/>
      <c r="E84" s="822"/>
    </row>
    <row r="85" spans="1:5" ht="15" hidden="1" customHeight="1" outlineLevel="2" x14ac:dyDescent="0.3">
      <c r="A85" s="824"/>
      <c r="B85" s="825"/>
      <c r="C85" s="825"/>
      <c r="D85" s="826"/>
      <c r="E85" s="822"/>
    </row>
    <row r="86" spans="1:5" ht="15" hidden="1" customHeight="1" outlineLevel="2" x14ac:dyDescent="0.3">
      <c r="A86" s="824"/>
      <c r="B86" s="825"/>
      <c r="C86" s="825"/>
      <c r="D86" s="826"/>
      <c r="E86" s="822"/>
    </row>
    <row r="87" spans="1:5" ht="15" hidden="1" customHeight="1" outlineLevel="2" x14ac:dyDescent="0.3">
      <c r="A87" s="824"/>
      <c r="B87" s="825"/>
      <c r="C87" s="825"/>
      <c r="D87" s="826"/>
      <c r="E87" s="822"/>
    </row>
    <row r="88" spans="1:5" ht="15" hidden="1" customHeight="1" outlineLevel="2" x14ac:dyDescent="0.3">
      <c r="A88" s="824"/>
      <c r="B88" s="825"/>
      <c r="C88" s="825"/>
      <c r="D88" s="826"/>
      <c r="E88" s="822"/>
    </row>
    <row r="89" spans="1:5" ht="15" hidden="1" customHeight="1" outlineLevel="2" x14ac:dyDescent="0.3">
      <c r="A89" s="824"/>
      <c r="B89" s="825"/>
      <c r="C89" s="825"/>
      <c r="D89" s="826"/>
      <c r="E89" s="822"/>
    </row>
    <row r="90" spans="1:5" ht="15" hidden="1" customHeight="1" outlineLevel="2" x14ac:dyDescent="0.3">
      <c r="A90" s="824"/>
      <c r="B90" s="825"/>
      <c r="C90" s="825"/>
      <c r="D90" s="826"/>
      <c r="E90" s="822"/>
    </row>
    <row r="91" spans="1:5" ht="15" hidden="1" customHeight="1" outlineLevel="2" x14ac:dyDescent="0.3">
      <c r="A91" s="824"/>
      <c r="B91" s="825"/>
      <c r="C91" s="825"/>
      <c r="D91" s="826"/>
      <c r="E91" s="822"/>
    </row>
    <row r="92" spans="1:5" ht="15" hidden="1" customHeight="1" outlineLevel="2" x14ac:dyDescent="0.3">
      <c r="A92" s="824"/>
      <c r="B92" s="825"/>
      <c r="C92" s="825"/>
      <c r="D92" s="826"/>
      <c r="E92" s="822"/>
    </row>
    <row r="93" spans="1:5" ht="15" hidden="1" customHeight="1" outlineLevel="2" x14ac:dyDescent="0.3">
      <c r="A93" s="824"/>
      <c r="B93" s="825"/>
      <c r="C93" s="825"/>
      <c r="D93" s="826"/>
      <c r="E93" s="822"/>
    </row>
    <row r="94" spans="1:5" ht="15" hidden="1" customHeight="1" outlineLevel="2" x14ac:dyDescent="0.3">
      <c r="A94" s="824"/>
      <c r="B94" s="825"/>
      <c r="C94" s="825"/>
      <c r="D94" s="826"/>
      <c r="E94" s="822"/>
    </row>
    <row r="95" spans="1:5" ht="15" hidden="1" customHeight="1" outlineLevel="2" x14ac:dyDescent="0.3">
      <c r="A95" s="824"/>
      <c r="B95" s="825"/>
      <c r="C95" s="825"/>
      <c r="D95" s="826"/>
      <c r="E95" s="822"/>
    </row>
    <row r="96" spans="1:5" ht="15" hidden="1" customHeight="1" outlineLevel="2" x14ac:dyDescent="0.3">
      <c r="A96" s="824"/>
      <c r="B96" s="825"/>
      <c r="C96" s="825"/>
      <c r="D96" s="826"/>
      <c r="E96" s="822"/>
    </row>
    <row r="97" spans="1:5" ht="15" hidden="1" customHeight="1" outlineLevel="2" x14ac:dyDescent="0.3">
      <c r="A97" s="824"/>
      <c r="B97" s="825"/>
      <c r="C97" s="825"/>
      <c r="D97" s="826"/>
      <c r="E97" s="822"/>
    </row>
    <row r="98" spans="1:5" ht="15" hidden="1" customHeight="1" outlineLevel="2" x14ac:dyDescent="0.3">
      <c r="A98" s="824"/>
      <c r="B98" s="825"/>
      <c r="C98" s="825"/>
      <c r="D98" s="826"/>
      <c r="E98" s="822"/>
    </row>
    <row r="99" spans="1:5" ht="15" hidden="1" customHeight="1" outlineLevel="2" x14ac:dyDescent="0.3">
      <c r="A99" s="824"/>
      <c r="B99" s="825"/>
      <c r="C99" s="825"/>
      <c r="D99" s="826"/>
      <c r="E99" s="822"/>
    </row>
    <row r="100" spans="1:5" ht="15" hidden="1" customHeight="1" outlineLevel="2" x14ac:dyDescent="0.3">
      <c r="A100" s="824"/>
      <c r="B100" s="825"/>
      <c r="C100" s="825"/>
      <c r="D100" s="826"/>
      <c r="E100" s="822"/>
    </row>
    <row r="101" spans="1:5" ht="15.75" hidden="1" customHeight="1" outlineLevel="2" thickBot="1" x14ac:dyDescent="0.35">
      <c r="A101" s="830"/>
      <c r="B101" s="831"/>
      <c r="C101" s="831"/>
      <c r="D101" s="832"/>
      <c r="E101" s="822"/>
    </row>
    <row r="102" spans="1:5" ht="15" hidden="1" customHeight="1" outlineLevel="1" collapsed="1" x14ac:dyDescent="0.3">
      <c r="A102" s="533" t="s">
        <v>3065</v>
      </c>
      <c r="B102" s="534"/>
      <c r="C102" s="534"/>
      <c r="D102" s="834"/>
      <c r="E102" s="484"/>
    </row>
    <row r="103" spans="1:5" ht="15" hidden="1" customHeight="1" outlineLevel="1" x14ac:dyDescent="0.3">
      <c r="A103" s="814" t="s">
        <v>22</v>
      </c>
      <c r="B103" s="815"/>
      <c r="C103" s="815"/>
      <c r="D103" s="248"/>
      <c r="E103" s="485"/>
    </row>
    <row r="104" spans="1:5" ht="15" hidden="1" customHeight="1" outlineLevel="1" x14ac:dyDescent="0.3">
      <c r="A104" s="814" t="s">
        <v>3566</v>
      </c>
      <c r="B104" s="816"/>
      <c r="C104" s="2" t="s">
        <v>3567</v>
      </c>
      <c r="D104" s="156"/>
      <c r="E104" s="485"/>
    </row>
    <row r="105" spans="1:5" ht="15" hidden="1" customHeight="1" outlineLevel="1" x14ac:dyDescent="0.3">
      <c r="A105" s="817"/>
      <c r="B105" s="816"/>
      <c r="C105" s="2" t="s">
        <v>20</v>
      </c>
      <c r="D105" s="156"/>
      <c r="E105" s="485"/>
    </row>
    <row r="106" spans="1:5" ht="15" hidden="1" customHeight="1" outlineLevel="1" thickBot="1" x14ac:dyDescent="0.35">
      <c r="A106" s="817"/>
      <c r="B106" s="816"/>
      <c r="C106" s="2" t="s">
        <v>2994</v>
      </c>
      <c r="D106" s="156"/>
      <c r="E106" s="486"/>
    </row>
    <row r="107" spans="1:5" ht="15" hidden="1" outlineLevel="1" thickBot="1" x14ac:dyDescent="0.35">
      <c r="A107" s="818"/>
      <c r="B107" s="819"/>
      <c r="C107" s="819"/>
      <c r="D107" s="819"/>
      <c r="E107" s="820"/>
    </row>
    <row r="108" spans="1:5" ht="15" hidden="1" customHeight="1" outlineLevel="1" x14ac:dyDescent="0.3">
      <c r="A108" s="827" t="s">
        <v>2992</v>
      </c>
      <c r="B108" s="828"/>
      <c r="C108" s="828"/>
      <c r="D108" s="829"/>
      <c r="E108" s="821" t="s">
        <v>73</v>
      </c>
    </row>
    <row r="109" spans="1:5" hidden="1" outlineLevel="1" x14ac:dyDescent="0.3">
      <c r="A109" s="814" t="s">
        <v>22</v>
      </c>
      <c r="B109" s="815"/>
      <c r="C109" s="815"/>
      <c r="D109" s="248"/>
      <c r="E109" s="822"/>
    </row>
    <row r="110" spans="1:5" hidden="1" outlineLevel="1" x14ac:dyDescent="0.3">
      <c r="A110" s="814" t="s">
        <v>2993</v>
      </c>
      <c r="B110" s="816"/>
      <c r="C110" s="2" t="s">
        <v>2990</v>
      </c>
      <c r="D110" s="156"/>
      <c r="E110" s="822"/>
    </row>
    <row r="111" spans="1:5" hidden="1" outlineLevel="1" x14ac:dyDescent="0.3">
      <c r="A111" s="817"/>
      <c r="B111" s="816"/>
      <c r="C111" s="2" t="s">
        <v>2994</v>
      </c>
      <c r="D111" s="156"/>
      <c r="E111" s="822"/>
    </row>
    <row r="112" spans="1:5" hidden="1" outlineLevel="1" x14ac:dyDescent="0.3">
      <c r="A112" s="817"/>
      <c r="B112" s="816"/>
      <c r="C112" s="1" t="s">
        <v>2995</v>
      </c>
      <c r="D112" s="156"/>
      <c r="E112" s="822"/>
    </row>
    <row r="113" spans="1:5" ht="15" hidden="1" customHeight="1" outlineLevel="1" x14ac:dyDescent="0.3">
      <c r="A113" s="791" t="s">
        <v>2996</v>
      </c>
      <c r="B113" s="792"/>
      <c r="C113" s="792"/>
      <c r="D113" s="823"/>
      <c r="E113" s="822"/>
    </row>
    <row r="114" spans="1:5" hidden="1" outlineLevel="1" x14ac:dyDescent="0.3">
      <c r="A114" s="791" t="s">
        <v>57</v>
      </c>
      <c r="B114" s="792"/>
      <c r="C114" s="792"/>
      <c r="D114" s="823"/>
      <c r="E114" s="822"/>
    </row>
    <row r="115" spans="1:5" ht="15" hidden="1" customHeight="1" outlineLevel="2" x14ac:dyDescent="0.3">
      <c r="A115" s="824" t="s">
        <v>57</v>
      </c>
      <c r="B115" s="825"/>
      <c r="C115" s="825"/>
      <c r="D115" s="826"/>
      <c r="E115" s="822"/>
    </row>
    <row r="116" spans="1:5" ht="15" hidden="1" customHeight="1" outlineLevel="2" x14ac:dyDescent="0.3">
      <c r="A116" s="824"/>
      <c r="B116" s="825"/>
      <c r="C116" s="825"/>
      <c r="D116" s="826"/>
      <c r="E116" s="822"/>
    </row>
    <row r="117" spans="1:5" ht="15" hidden="1" customHeight="1" outlineLevel="2" x14ac:dyDescent="0.3">
      <c r="A117" s="824"/>
      <c r="B117" s="825"/>
      <c r="C117" s="825"/>
      <c r="D117" s="826"/>
      <c r="E117" s="822"/>
    </row>
    <row r="118" spans="1:5" ht="15" hidden="1" customHeight="1" outlineLevel="2" x14ac:dyDescent="0.3">
      <c r="A118" s="824"/>
      <c r="B118" s="825"/>
      <c r="C118" s="825"/>
      <c r="D118" s="826"/>
      <c r="E118" s="822"/>
    </row>
    <row r="119" spans="1:5" ht="15" hidden="1" customHeight="1" outlineLevel="2" x14ac:dyDescent="0.3">
      <c r="A119" s="824"/>
      <c r="B119" s="825"/>
      <c r="C119" s="825"/>
      <c r="D119" s="826"/>
      <c r="E119" s="822"/>
    </row>
    <row r="120" spans="1:5" ht="15" hidden="1" customHeight="1" outlineLevel="2" x14ac:dyDescent="0.3">
      <c r="A120" s="824"/>
      <c r="B120" s="825"/>
      <c r="C120" s="825"/>
      <c r="D120" s="826"/>
      <c r="E120" s="822"/>
    </row>
    <row r="121" spans="1:5" ht="15" hidden="1" customHeight="1" outlineLevel="2" x14ac:dyDescent="0.3">
      <c r="A121" s="824"/>
      <c r="B121" s="825"/>
      <c r="C121" s="825"/>
      <c r="D121" s="826"/>
      <c r="E121" s="822"/>
    </row>
    <row r="122" spans="1:5" ht="15" hidden="1" customHeight="1" outlineLevel="2" x14ac:dyDescent="0.3">
      <c r="A122" s="824"/>
      <c r="B122" s="825"/>
      <c r="C122" s="825"/>
      <c r="D122" s="826"/>
      <c r="E122" s="822"/>
    </row>
    <row r="123" spans="1:5" ht="15" hidden="1" customHeight="1" outlineLevel="2" x14ac:dyDescent="0.3">
      <c r="A123" s="824"/>
      <c r="B123" s="825"/>
      <c r="C123" s="825"/>
      <c r="D123" s="826"/>
      <c r="E123" s="822"/>
    </row>
    <row r="124" spans="1:5" ht="15" hidden="1" customHeight="1" outlineLevel="2" x14ac:dyDescent="0.3">
      <c r="A124" s="824"/>
      <c r="B124" s="825"/>
      <c r="C124" s="825"/>
      <c r="D124" s="826"/>
      <c r="E124" s="822"/>
    </row>
    <row r="125" spans="1:5" ht="15" hidden="1" customHeight="1" outlineLevel="2" x14ac:dyDescent="0.3">
      <c r="A125" s="824"/>
      <c r="B125" s="825"/>
      <c r="C125" s="825"/>
      <c r="D125" s="826"/>
      <c r="E125" s="822"/>
    </row>
    <row r="126" spans="1:5" ht="15" hidden="1" customHeight="1" outlineLevel="2" x14ac:dyDescent="0.3">
      <c r="A126" s="824"/>
      <c r="B126" s="825"/>
      <c r="C126" s="825"/>
      <c r="D126" s="826"/>
      <c r="E126" s="822"/>
    </row>
    <row r="127" spans="1:5" ht="15" hidden="1" customHeight="1" outlineLevel="2" x14ac:dyDescent="0.3">
      <c r="A127" s="824"/>
      <c r="B127" s="825"/>
      <c r="C127" s="825"/>
      <c r="D127" s="826"/>
      <c r="E127" s="822"/>
    </row>
    <row r="128" spans="1:5" ht="15" hidden="1" customHeight="1" outlineLevel="2" x14ac:dyDescent="0.3">
      <c r="A128" s="824"/>
      <c r="B128" s="825"/>
      <c r="C128" s="825"/>
      <c r="D128" s="826"/>
      <c r="E128" s="822"/>
    </row>
    <row r="129" spans="1:5" ht="15" hidden="1" customHeight="1" outlineLevel="2" x14ac:dyDescent="0.3">
      <c r="A129" s="824"/>
      <c r="B129" s="825"/>
      <c r="C129" s="825"/>
      <c r="D129" s="826"/>
      <c r="E129" s="822"/>
    </row>
    <row r="130" spans="1:5" ht="15" hidden="1" customHeight="1" outlineLevel="2" x14ac:dyDescent="0.3">
      <c r="A130" s="824"/>
      <c r="B130" s="825"/>
      <c r="C130" s="825"/>
      <c r="D130" s="826"/>
      <c r="E130" s="822"/>
    </row>
    <row r="131" spans="1:5" ht="15" hidden="1" customHeight="1" outlineLevel="2" x14ac:dyDescent="0.3">
      <c r="A131" s="824"/>
      <c r="B131" s="825"/>
      <c r="C131" s="825"/>
      <c r="D131" s="826"/>
      <c r="E131" s="822"/>
    </row>
    <row r="132" spans="1:5" ht="15" hidden="1" customHeight="1" outlineLevel="2" x14ac:dyDescent="0.3">
      <c r="A132" s="824"/>
      <c r="B132" s="825"/>
      <c r="C132" s="825"/>
      <c r="D132" s="826"/>
      <c r="E132" s="822"/>
    </row>
    <row r="133" spans="1:5" ht="15" hidden="1" customHeight="1" outlineLevel="2" x14ac:dyDescent="0.3">
      <c r="A133" s="824"/>
      <c r="B133" s="825"/>
      <c r="C133" s="825"/>
      <c r="D133" s="826"/>
      <c r="E133" s="822"/>
    </row>
    <row r="134" spans="1:5" ht="15.75" hidden="1" customHeight="1" outlineLevel="2" thickBot="1" x14ac:dyDescent="0.35">
      <c r="A134" s="830"/>
      <c r="B134" s="831"/>
      <c r="C134" s="831"/>
      <c r="D134" s="832"/>
      <c r="E134" s="822"/>
    </row>
    <row r="135" spans="1:5" ht="15" hidden="1" customHeight="1" outlineLevel="1" collapsed="1" x14ac:dyDescent="0.3">
      <c r="A135" s="533" t="s">
        <v>3065</v>
      </c>
      <c r="B135" s="534"/>
      <c r="C135" s="534"/>
      <c r="D135" s="834"/>
      <c r="E135" s="484"/>
    </row>
    <row r="136" spans="1:5" ht="15" hidden="1" customHeight="1" outlineLevel="1" x14ac:dyDescent="0.3">
      <c r="A136" s="814" t="s">
        <v>22</v>
      </c>
      <c r="B136" s="815"/>
      <c r="C136" s="815"/>
      <c r="D136" s="248"/>
      <c r="E136" s="485"/>
    </row>
    <row r="137" spans="1:5" ht="15" hidden="1" customHeight="1" outlineLevel="1" x14ac:dyDescent="0.3">
      <c r="A137" s="814" t="s">
        <v>3566</v>
      </c>
      <c r="B137" s="816"/>
      <c r="C137" s="2" t="s">
        <v>3567</v>
      </c>
      <c r="D137" s="156"/>
      <c r="E137" s="485"/>
    </row>
    <row r="138" spans="1:5" ht="15" hidden="1" customHeight="1" outlineLevel="1" x14ac:dyDescent="0.3">
      <c r="A138" s="817"/>
      <c r="B138" s="816"/>
      <c r="C138" s="2" t="s">
        <v>20</v>
      </c>
      <c r="D138" s="156"/>
      <c r="E138" s="485"/>
    </row>
    <row r="139" spans="1:5" ht="15" hidden="1" customHeight="1" outlineLevel="1" thickBot="1" x14ac:dyDescent="0.35">
      <c r="A139" s="817"/>
      <c r="B139" s="816"/>
      <c r="C139" s="2" t="s">
        <v>2994</v>
      </c>
      <c r="D139" s="156"/>
      <c r="E139" s="486"/>
    </row>
    <row r="140" spans="1:5" ht="15" hidden="1" outlineLevel="1" thickBot="1" x14ac:dyDescent="0.35">
      <c r="A140" s="818"/>
      <c r="B140" s="819"/>
      <c r="C140" s="819"/>
      <c r="D140" s="819"/>
      <c r="E140" s="820"/>
    </row>
    <row r="141" spans="1:5" ht="15" hidden="1" customHeight="1" outlineLevel="1" x14ac:dyDescent="0.3">
      <c r="A141" s="827" t="s">
        <v>2992</v>
      </c>
      <c r="B141" s="828"/>
      <c r="C141" s="828"/>
      <c r="D141" s="829"/>
      <c r="E141" s="821" t="s">
        <v>73</v>
      </c>
    </row>
    <row r="142" spans="1:5" hidden="1" outlineLevel="1" x14ac:dyDescent="0.3">
      <c r="A142" s="814" t="s">
        <v>22</v>
      </c>
      <c r="B142" s="815"/>
      <c r="C142" s="815"/>
      <c r="D142" s="248"/>
      <c r="E142" s="822"/>
    </row>
    <row r="143" spans="1:5" hidden="1" outlineLevel="1" x14ac:dyDescent="0.3">
      <c r="A143" s="814" t="s">
        <v>2993</v>
      </c>
      <c r="B143" s="816"/>
      <c r="C143" s="2" t="s">
        <v>2990</v>
      </c>
      <c r="D143" s="156"/>
      <c r="E143" s="822"/>
    </row>
    <row r="144" spans="1:5" hidden="1" outlineLevel="1" x14ac:dyDescent="0.3">
      <c r="A144" s="817"/>
      <c r="B144" s="816"/>
      <c r="C144" s="2" t="s">
        <v>2994</v>
      </c>
      <c r="D144" s="156"/>
      <c r="E144" s="822"/>
    </row>
    <row r="145" spans="1:5" hidden="1" outlineLevel="1" x14ac:dyDescent="0.3">
      <c r="A145" s="817"/>
      <c r="B145" s="816"/>
      <c r="C145" s="1" t="s">
        <v>2995</v>
      </c>
      <c r="D145" s="156"/>
      <c r="E145" s="822"/>
    </row>
    <row r="146" spans="1:5" ht="15" hidden="1" customHeight="1" outlineLevel="1" x14ac:dyDescent="0.3">
      <c r="A146" s="791" t="s">
        <v>2996</v>
      </c>
      <c r="B146" s="792"/>
      <c r="C146" s="792"/>
      <c r="D146" s="823"/>
      <c r="E146" s="822"/>
    </row>
    <row r="147" spans="1:5" hidden="1" outlineLevel="1" x14ac:dyDescent="0.3">
      <c r="A147" s="791" t="s">
        <v>57</v>
      </c>
      <c r="B147" s="792"/>
      <c r="C147" s="792"/>
      <c r="D147" s="823"/>
      <c r="E147" s="822"/>
    </row>
    <row r="148" spans="1:5" ht="15" hidden="1" customHeight="1" outlineLevel="2" x14ac:dyDescent="0.3">
      <c r="A148" s="824" t="s">
        <v>57</v>
      </c>
      <c r="B148" s="825"/>
      <c r="C148" s="825"/>
      <c r="D148" s="826"/>
      <c r="E148" s="822"/>
    </row>
    <row r="149" spans="1:5" ht="15" hidden="1" customHeight="1" outlineLevel="2" x14ac:dyDescent="0.3">
      <c r="A149" s="824"/>
      <c r="B149" s="825"/>
      <c r="C149" s="825"/>
      <c r="D149" s="826"/>
      <c r="E149" s="822"/>
    </row>
    <row r="150" spans="1:5" ht="15" hidden="1" customHeight="1" outlineLevel="2" x14ac:dyDescent="0.3">
      <c r="A150" s="824"/>
      <c r="B150" s="825"/>
      <c r="C150" s="825"/>
      <c r="D150" s="826"/>
      <c r="E150" s="822"/>
    </row>
    <row r="151" spans="1:5" ht="15" hidden="1" customHeight="1" outlineLevel="2" x14ac:dyDescent="0.3">
      <c r="A151" s="824"/>
      <c r="B151" s="825"/>
      <c r="C151" s="825"/>
      <c r="D151" s="826"/>
      <c r="E151" s="822"/>
    </row>
    <row r="152" spans="1:5" ht="15" hidden="1" customHeight="1" outlineLevel="2" x14ac:dyDescent="0.3">
      <c r="A152" s="824"/>
      <c r="B152" s="825"/>
      <c r="C152" s="825"/>
      <c r="D152" s="826"/>
      <c r="E152" s="822"/>
    </row>
    <row r="153" spans="1:5" ht="15" hidden="1" customHeight="1" outlineLevel="2" x14ac:dyDescent="0.3">
      <c r="A153" s="824"/>
      <c r="B153" s="825"/>
      <c r="C153" s="825"/>
      <c r="D153" s="826"/>
      <c r="E153" s="822"/>
    </row>
    <row r="154" spans="1:5" ht="15" hidden="1" customHeight="1" outlineLevel="2" x14ac:dyDescent="0.3">
      <c r="A154" s="824"/>
      <c r="B154" s="825"/>
      <c r="C154" s="825"/>
      <c r="D154" s="826"/>
      <c r="E154" s="822"/>
    </row>
    <row r="155" spans="1:5" ht="15" hidden="1" customHeight="1" outlineLevel="2" x14ac:dyDescent="0.3">
      <c r="A155" s="824"/>
      <c r="B155" s="825"/>
      <c r="C155" s="825"/>
      <c r="D155" s="826"/>
      <c r="E155" s="822"/>
    </row>
    <row r="156" spans="1:5" ht="15" hidden="1" customHeight="1" outlineLevel="2" x14ac:dyDescent="0.3">
      <c r="A156" s="824"/>
      <c r="B156" s="825"/>
      <c r="C156" s="825"/>
      <c r="D156" s="826"/>
      <c r="E156" s="822"/>
    </row>
    <row r="157" spans="1:5" ht="15" hidden="1" customHeight="1" outlineLevel="2" x14ac:dyDescent="0.3">
      <c r="A157" s="824"/>
      <c r="B157" s="825"/>
      <c r="C157" s="825"/>
      <c r="D157" s="826"/>
      <c r="E157" s="822"/>
    </row>
    <row r="158" spans="1:5" ht="15" hidden="1" customHeight="1" outlineLevel="2" x14ac:dyDescent="0.3">
      <c r="A158" s="824"/>
      <c r="B158" s="825"/>
      <c r="C158" s="825"/>
      <c r="D158" s="826"/>
      <c r="E158" s="822"/>
    </row>
    <row r="159" spans="1:5" ht="15" hidden="1" customHeight="1" outlineLevel="2" x14ac:dyDescent="0.3">
      <c r="A159" s="824"/>
      <c r="B159" s="825"/>
      <c r="C159" s="825"/>
      <c r="D159" s="826"/>
      <c r="E159" s="822"/>
    </row>
    <row r="160" spans="1:5" ht="15" hidden="1" customHeight="1" outlineLevel="2" x14ac:dyDescent="0.3">
      <c r="A160" s="824"/>
      <c r="B160" s="825"/>
      <c r="C160" s="825"/>
      <c r="D160" s="826"/>
      <c r="E160" s="822"/>
    </row>
    <row r="161" spans="1:5" ht="15" hidden="1" customHeight="1" outlineLevel="2" x14ac:dyDescent="0.3">
      <c r="A161" s="824"/>
      <c r="B161" s="825"/>
      <c r="C161" s="825"/>
      <c r="D161" s="826"/>
      <c r="E161" s="822"/>
    </row>
    <row r="162" spans="1:5" ht="15" hidden="1" customHeight="1" outlineLevel="2" x14ac:dyDescent="0.3">
      <c r="A162" s="824"/>
      <c r="B162" s="825"/>
      <c r="C162" s="825"/>
      <c r="D162" s="826"/>
      <c r="E162" s="822"/>
    </row>
    <row r="163" spans="1:5" ht="15" hidden="1" customHeight="1" outlineLevel="2" x14ac:dyDescent="0.3">
      <c r="A163" s="824"/>
      <c r="B163" s="825"/>
      <c r="C163" s="825"/>
      <c r="D163" s="826"/>
      <c r="E163" s="822"/>
    </row>
    <row r="164" spans="1:5" ht="15" hidden="1" customHeight="1" outlineLevel="2" x14ac:dyDescent="0.3">
      <c r="A164" s="824"/>
      <c r="B164" s="825"/>
      <c r="C164" s="825"/>
      <c r="D164" s="826"/>
      <c r="E164" s="822"/>
    </row>
    <row r="165" spans="1:5" ht="15" hidden="1" customHeight="1" outlineLevel="2" x14ac:dyDescent="0.3">
      <c r="A165" s="824"/>
      <c r="B165" s="825"/>
      <c r="C165" s="825"/>
      <c r="D165" s="826"/>
      <c r="E165" s="822"/>
    </row>
    <row r="166" spans="1:5" ht="15" hidden="1" customHeight="1" outlineLevel="2" x14ac:dyDescent="0.3">
      <c r="A166" s="824"/>
      <c r="B166" s="825"/>
      <c r="C166" s="825"/>
      <c r="D166" s="826"/>
      <c r="E166" s="822"/>
    </row>
    <row r="167" spans="1:5" ht="15.75" hidden="1" customHeight="1" outlineLevel="2" thickBot="1" x14ac:dyDescent="0.35">
      <c r="A167" s="830"/>
      <c r="B167" s="831"/>
      <c r="C167" s="831"/>
      <c r="D167" s="832"/>
      <c r="E167" s="822"/>
    </row>
    <row r="168" spans="1:5" ht="15" hidden="1" customHeight="1" outlineLevel="1" collapsed="1" x14ac:dyDescent="0.3">
      <c r="A168" s="533" t="s">
        <v>3065</v>
      </c>
      <c r="B168" s="534"/>
      <c r="C168" s="534"/>
      <c r="D168" s="834"/>
      <c r="E168" s="484"/>
    </row>
    <row r="169" spans="1:5" ht="15" hidden="1" customHeight="1" outlineLevel="1" x14ac:dyDescent="0.3">
      <c r="A169" s="814" t="s">
        <v>22</v>
      </c>
      <c r="B169" s="815"/>
      <c r="C169" s="815"/>
      <c r="D169" s="248"/>
      <c r="E169" s="485"/>
    </row>
    <row r="170" spans="1:5" ht="15" hidden="1" customHeight="1" outlineLevel="1" x14ac:dyDescent="0.3">
      <c r="A170" s="814" t="s">
        <v>3566</v>
      </c>
      <c r="B170" s="816"/>
      <c r="C170" s="2" t="s">
        <v>3567</v>
      </c>
      <c r="D170" s="156"/>
      <c r="E170" s="485"/>
    </row>
    <row r="171" spans="1:5" ht="15" hidden="1" customHeight="1" outlineLevel="1" x14ac:dyDescent="0.3">
      <c r="A171" s="817"/>
      <c r="B171" s="816"/>
      <c r="C171" s="2" t="s">
        <v>20</v>
      </c>
      <c r="D171" s="156"/>
      <c r="E171" s="485"/>
    </row>
    <row r="172" spans="1:5" ht="15" hidden="1" customHeight="1" outlineLevel="1" thickBot="1" x14ac:dyDescent="0.35">
      <c r="A172" s="817"/>
      <c r="B172" s="816"/>
      <c r="C172" s="2" t="s">
        <v>2994</v>
      </c>
      <c r="D172" s="156"/>
      <c r="E172" s="486"/>
    </row>
    <row r="173" spans="1:5" ht="15" hidden="1" outlineLevel="1" thickBot="1" x14ac:dyDescent="0.35">
      <c r="A173" s="818"/>
      <c r="B173" s="819"/>
      <c r="C173" s="819"/>
      <c r="D173" s="819"/>
      <c r="E173" s="820"/>
    </row>
    <row r="174" spans="1:5" ht="15" hidden="1" customHeight="1" outlineLevel="1" x14ac:dyDescent="0.3">
      <c r="A174" s="827" t="s">
        <v>2992</v>
      </c>
      <c r="B174" s="828"/>
      <c r="C174" s="828"/>
      <c r="D174" s="829"/>
      <c r="E174" s="821" t="s">
        <v>73</v>
      </c>
    </row>
    <row r="175" spans="1:5" hidden="1" outlineLevel="1" x14ac:dyDescent="0.3">
      <c r="A175" s="814" t="s">
        <v>22</v>
      </c>
      <c r="B175" s="815"/>
      <c r="C175" s="815"/>
      <c r="D175" s="248"/>
      <c r="E175" s="822"/>
    </row>
    <row r="176" spans="1:5" hidden="1" outlineLevel="1" x14ac:dyDescent="0.3">
      <c r="A176" s="814" t="s">
        <v>2993</v>
      </c>
      <c r="B176" s="816"/>
      <c r="C176" s="2" t="s">
        <v>2990</v>
      </c>
      <c r="D176" s="156"/>
      <c r="E176" s="822"/>
    </row>
    <row r="177" spans="1:5" hidden="1" outlineLevel="1" x14ac:dyDescent="0.3">
      <c r="A177" s="817"/>
      <c r="B177" s="816"/>
      <c r="C177" s="2" t="s">
        <v>2994</v>
      </c>
      <c r="D177" s="156"/>
      <c r="E177" s="822"/>
    </row>
    <row r="178" spans="1:5" hidden="1" outlineLevel="1" x14ac:dyDescent="0.3">
      <c r="A178" s="817"/>
      <c r="B178" s="816"/>
      <c r="C178" s="1" t="s">
        <v>2995</v>
      </c>
      <c r="D178" s="156"/>
      <c r="E178" s="822"/>
    </row>
    <row r="179" spans="1:5" ht="15" hidden="1" customHeight="1" outlineLevel="1" x14ac:dyDescent="0.3">
      <c r="A179" s="791" t="s">
        <v>2996</v>
      </c>
      <c r="B179" s="792"/>
      <c r="C179" s="792"/>
      <c r="D179" s="823"/>
      <c r="E179" s="822"/>
    </row>
    <row r="180" spans="1:5" hidden="1" outlineLevel="1" x14ac:dyDescent="0.3">
      <c r="A180" s="791" t="s">
        <v>57</v>
      </c>
      <c r="B180" s="792"/>
      <c r="C180" s="792"/>
      <c r="D180" s="823"/>
      <c r="E180" s="822"/>
    </row>
    <row r="181" spans="1:5" ht="15" hidden="1" customHeight="1" outlineLevel="2" x14ac:dyDescent="0.3">
      <c r="A181" s="824" t="s">
        <v>57</v>
      </c>
      <c r="B181" s="825"/>
      <c r="C181" s="825"/>
      <c r="D181" s="826"/>
      <c r="E181" s="822"/>
    </row>
    <row r="182" spans="1:5" ht="15" hidden="1" customHeight="1" outlineLevel="2" x14ac:dyDescent="0.3">
      <c r="A182" s="824"/>
      <c r="B182" s="825"/>
      <c r="C182" s="825"/>
      <c r="D182" s="826"/>
      <c r="E182" s="822"/>
    </row>
    <row r="183" spans="1:5" ht="15" hidden="1" customHeight="1" outlineLevel="2" x14ac:dyDescent="0.3">
      <c r="A183" s="824"/>
      <c r="B183" s="825"/>
      <c r="C183" s="825"/>
      <c r="D183" s="826"/>
      <c r="E183" s="822"/>
    </row>
    <row r="184" spans="1:5" ht="15" hidden="1" customHeight="1" outlineLevel="2" x14ac:dyDescent="0.3">
      <c r="A184" s="824"/>
      <c r="B184" s="825"/>
      <c r="C184" s="825"/>
      <c r="D184" s="826"/>
      <c r="E184" s="822"/>
    </row>
    <row r="185" spans="1:5" ht="15" hidden="1" customHeight="1" outlineLevel="2" x14ac:dyDescent="0.3">
      <c r="A185" s="824"/>
      <c r="B185" s="825"/>
      <c r="C185" s="825"/>
      <c r="D185" s="826"/>
      <c r="E185" s="822"/>
    </row>
    <row r="186" spans="1:5" ht="15" hidden="1" customHeight="1" outlineLevel="2" x14ac:dyDescent="0.3">
      <c r="A186" s="824"/>
      <c r="B186" s="825"/>
      <c r="C186" s="825"/>
      <c r="D186" s="826"/>
      <c r="E186" s="822"/>
    </row>
    <row r="187" spans="1:5" ht="15" hidden="1" customHeight="1" outlineLevel="2" x14ac:dyDescent="0.3">
      <c r="A187" s="824"/>
      <c r="B187" s="825"/>
      <c r="C187" s="825"/>
      <c r="D187" s="826"/>
      <c r="E187" s="822"/>
    </row>
    <row r="188" spans="1:5" ht="15" hidden="1" customHeight="1" outlineLevel="2" x14ac:dyDescent="0.3">
      <c r="A188" s="824"/>
      <c r="B188" s="825"/>
      <c r="C188" s="825"/>
      <c r="D188" s="826"/>
      <c r="E188" s="822"/>
    </row>
    <row r="189" spans="1:5" ht="15" hidden="1" customHeight="1" outlineLevel="2" x14ac:dyDescent="0.3">
      <c r="A189" s="824"/>
      <c r="B189" s="825"/>
      <c r="C189" s="825"/>
      <c r="D189" s="826"/>
      <c r="E189" s="822"/>
    </row>
    <row r="190" spans="1:5" ht="15" hidden="1" customHeight="1" outlineLevel="2" x14ac:dyDescent="0.3">
      <c r="A190" s="824"/>
      <c r="B190" s="825"/>
      <c r="C190" s="825"/>
      <c r="D190" s="826"/>
      <c r="E190" s="822"/>
    </row>
    <row r="191" spans="1:5" ht="15" hidden="1" customHeight="1" outlineLevel="2" x14ac:dyDescent="0.3">
      <c r="A191" s="824"/>
      <c r="B191" s="825"/>
      <c r="C191" s="825"/>
      <c r="D191" s="826"/>
      <c r="E191" s="822"/>
    </row>
    <row r="192" spans="1:5" ht="15" hidden="1" customHeight="1" outlineLevel="2" x14ac:dyDescent="0.3">
      <c r="A192" s="824"/>
      <c r="B192" s="825"/>
      <c r="C192" s="825"/>
      <c r="D192" s="826"/>
      <c r="E192" s="822"/>
    </row>
    <row r="193" spans="1:5" ht="15" hidden="1" customHeight="1" outlineLevel="2" x14ac:dyDescent="0.3">
      <c r="A193" s="824"/>
      <c r="B193" s="825"/>
      <c r="C193" s="825"/>
      <c r="D193" s="826"/>
      <c r="E193" s="822"/>
    </row>
    <row r="194" spans="1:5" ht="15" hidden="1" customHeight="1" outlineLevel="2" x14ac:dyDescent="0.3">
      <c r="A194" s="824"/>
      <c r="B194" s="825"/>
      <c r="C194" s="825"/>
      <c r="D194" s="826"/>
      <c r="E194" s="822"/>
    </row>
    <row r="195" spans="1:5" ht="15" hidden="1" customHeight="1" outlineLevel="2" x14ac:dyDescent="0.3">
      <c r="A195" s="824"/>
      <c r="B195" s="825"/>
      <c r="C195" s="825"/>
      <c r="D195" s="826"/>
      <c r="E195" s="822"/>
    </row>
    <row r="196" spans="1:5" ht="15" hidden="1" customHeight="1" outlineLevel="2" x14ac:dyDescent="0.3">
      <c r="A196" s="824"/>
      <c r="B196" s="825"/>
      <c r="C196" s="825"/>
      <c r="D196" s="826"/>
      <c r="E196" s="822"/>
    </row>
    <row r="197" spans="1:5" ht="15" hidden="1" customHeight="1" outlineLevel="2" x14ac:dyDescent="0.3">
      <c r="A197" s="824"/>
      <c r="B197" s="825"/>
      <c r="C197" s="825"/>
      <c r="D197" s="826"/>
      <c r="E197" s="822"/>
    </row>
    <row r="198" spans="1:5" ht="15" hidden="1" customHeight="1" outlineLevel="2" x14ac:dyDescent="0.3">
      <c r="A198" s="824"/>
      <c r="B198" s="825"/>
      <c r="C198" s="825"/>
      <c r="D198" s="826"/>
      <c r="E198" s="822"/>
    </row>
    <row r="199" spans="1:5" ht="15" hidden="1" customHeight="1" outlineLevel="2" x14ac:dyDescent="0.3">
      <c r="A199" s="824"/>
      <c r="B199" s="825"/>
      <c r="C199" s="825"/>
      <c r="D199" s="826"/>
      <c r="E199" s="822"/>
    </row>
    <row r="200" spans="1:5" ht="15.75" hidden="1" customHeight="1" outlineLevel="2" thickBot="1" x14ac:dyDescent="0.35">
      <c r="A200" s="830"/>
      <c r="B200" s="831"/>
      <c r="C200" s="831"/>
      <c r="D200" s="832"/>
      <c r="E200" s="822"/>
    </row>
    <row r="201" spans="1:5" ht="15" hidden="1" customHeight="1" outlineLevel="1" collapsed="1" x14ac:dyDescent="0.3">
      <c r="A201" s="533" t="s">
        <v>3065</v>
      </c>
      <c r="B201" s="534"/>
      <c r="C201" s="534"/>
      <c r="D201" s="834"/>
      <c r="E201" s="484"/>
    </row>
    <row r="202" spans="1:5" ht="15" hidden="1" customHeight="1" outlineLevel="1" x14ac:dyDescent="0.3">
      <c r="A202" s="814" t="s">
        <v>22</v>
      </c>
      <c r="B202" s="815"/>
      <c r="C202" s="815"/>
      <c r="D202" s="248"/>
      <c r="E202" s="485"/>
    </row>
    <row r="203" spans="1:5" ht="15" hidden="1" customHeight="1" outlineLevel="1" x14ac:dyDescent="0.3">
      <c r="A203" s="814" t="s">
        <v>3566</v>
      </c>
      <c r="B203" s="816"/>
      <c r="C203" s="2" t="s">
        <v>3567</v>
      </c>
      <c r="D203" s="156"/>
      <c r="E203" s="485"/>
    </row>
    <row r="204" spans="1:5" ht="15" hidden="1" customHeight="1" outlineLevel="1" x14ac:dyDescent="0.3">
      <c r="A204" s="817"/>
      <c r="B204" s="816"/>
      <c r="C204" s="2" t="s">
        <v>20</v>
      </c>
      <c r="D204" s="156"/>
      <c r="E204" s="485"/>
    </row>
    <row r="205" spans="1:5" ht="15" hidden="1" customHeight="1" outlineLevel="1" thickBot="1" x14ac:dyDescent="0.35">
      <c r="A205" s="817"/>
      <c r="B205" s="816"/>
      <c r="C205" s="2" t="s">
        <v>2994</v>
      </c>
      <c r="D205" s="156"/>
      <c r="E205" s="486"/>
    </row>
    <row r="206" spans="1:5" ht="15" hidden="1" outlineLevel="1" thickBot="1" x14ac:dyDescent="0.35">
      <c r="A206" s="818"/>
      <c r="B206" s="819"/>
      <c r="C206" s="819"/>
      <c r="D206" s="819"/>
      <c r="E206" s="820"/>
    </row>
    <row r="207" spans="1:5" collapsed="1" x14ac:dyDescent="0.3"/>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41"/>
  <sheetViews>
    <sheetView topLeftCell="A19" zoomScaleNormal="100" zoomScaleSheetLayoutView="100" workbookViewId="0">
      <selection activeCell="D38" sqref="D38"/>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733" t="s">
        <v>753</v>
      </c>
      <c r="B2" s="734"/>
      <c r="C2" s="734"/>
      <c r="D2" s="734"/>
      <c r="E2" s="854"/>
      <c r="F2" s="37"/>
    </row>
    <row r="3" spans="1:6" ht="15" thickBot="1" x14ac:dyDescent="0.35">
      <c r="A3" s="703"/>
      <c r="B3" s="704"/>
      <c r="C3" s="704"/>
      <c r="D3" s="704"/>
      <c r="E3" s="748"/>
    </row>
    <row r="4" spans="1:6" x14ac:dyDescent="0.3">
      <c r="A4" s="565" t="s">
        <v>753</v>
      </c>
      <c r="B4" s="566"/>
      <c r="C4" s="566"/>
      <c r="D4" s="566"/>
      <c r="E4" s="858" t="s">
        <v>3172</v>
      </c>
    </row>
    <row r="5" spans="1:6" ht="39" customHeight="1" thickBot="1" x14ac:dyDescent="0.35">
      <c r="A5" s="567"/>
      <c r="B5" s="568"/>
      <c r="C5" s="568"/>
      <c r="D5" s="568"/>
      <c r="E5" s="859"/>
    </row>
    <row r="6" spans="1:6" ht="15" customHeight="1" thickBot="1" x14ac:dyDescent="0.35">
      <c r="A6" s="740" t="s">
        <v>3062</v>
      </c>
      <c r="B6" s="741"/>
      <c r="C6" s="742"/>
      <c r="D6" s="397">
        <f>+Obsah!$C$4</f>
        <v>43738</v>
      </c>
      <c r="E6" s="135"/>
    </row>
    <row r="7" spans="1:6" ht="44.25" customHeight="1" x14ac:dyDescent="0.3">
      <c r="A7" s="863" t="s">
        <v>3124</v>
      </c>
      <c r="B7" s="864"/>
      <c r="C7" s="865"/>
      <c r="D7" s="68" t="s">
        <v>100</v>
      </c>
      <c r="E7" s="860" t="s">
        <v>3066</v>
      </c>
    </row>
    <row r="8" spans="1:6" ht="17.25" customHeight="1" x14ac:dyDescent="0.3">
      <c r="A8" s="866"/>
      <c r="B8" s="867"/>
      <c r="C8" s="868"/>
      <c r="D8" s="157" t="str">
        <f>+'I. Část 5'!D8</f>
        <v>Q3/2019</v>
      </c>
      <c r="E8" s="861"/>
    </row>
    <row r="9" spans="1:6" ht="24.9" customHeight="1" x14ac:dyDescent="0.3">
      <c r="A9" s="678" t="s">
        <v>770</v>
      </c>
      <c r="B9" s="870" t="s">
        <v>762</v>
      </c>
      <c r="C9" s="66" t="s">
        <v>768</v>
      </c>
      <c r="D9" s="66"/>
      <c r="E9" s="861"/>
    </row>
    <row r="10" spans="1:6" ht="26.4" x14ac:dyDescent="0.3">
      <c r="A10" s="679"/>
      <c r="B10" s="871"/>
      <c r="C10" s="2" t="s">
        <v>767</v>
      </c>
      <c r="D10" s="2"/>
      <c r="E10" s="861"/>
    </row>
    <row r="11" spans="1:6" x14ac:dyDescent="0.3">
      <c r="A11" s="679"/>
      <c r="B11" s="871"/>
      <c r="C11" s="2" t="s">
        <v>766</v>
      </c>
      <c r="D11" s="2"/>
      <c r="E11" s="861"/>
    </row>
    <row r="12" spans="1:6" x14ac:dyDescent="0.3">
      <c r="A12" s="679"/>
      <c r="B12" s="871"/>
      <c r="C12" s="2" t="s">
        <v>765</v>
      </c>
      <c r="D12" s="2"/>
      <c r="E12" s="861"/>
    </row>
    <row r="13" spans="1:6" x14ac:dyDescent="0.3">
      <c r="A13" s="679"/>
      <c r="B13" s="871"/>
      <c r="C13" s="2" t="s">
        <v>764</v>
      </c>
      <c r="D13" s="2"/>
      <c r="E13" s="861"/>
    </row>
    <row r="14" spans="1:6" ht="26.4" x14ac:dyDescent="0.3">
      <c r="A14" s="679"/>
      <c r="B14" s="871" t="s">
        <v>761</v>
      </c>
      <c r="C14" s="2" t="s">
        <v>768</v>
      </c>
      <c r="D14" s="2"/>
      <c r="E14" s="861"/>
    </row>
    <row r="15" spans="1:6" ht="26.4" x14ac:dyDescent="0.3">
      <c r="A15" s="679"/>
      <c r="B15" s="871"/>
      <c r="C15" s="2" t="s">
        <v>767</v>
      </c>
      <c r="D15" s="2"/>
      <c r="E15" s="861"/>
    </row>
    <row r="16" spans="1:6" x14ac:dyDescent="0.3">
      <c r="A16" s="679"/>
      <c r="B16" s="871"/>
      <c r="C16" s="2" t="s">
        <v>766</v>
      </c>
      <c r="D16" s="2"/>
      <c r="E16" s="861"/>
    </row>
    <row r="17" spans="1:5" ht="24.9" customHeight="1" x14ac:dyDescent="0.3">
      <c r="A17" s="679"/>
      <c r="B17" s="871"/>
      <c r="C17" s="2" t="s">
        <v>765</v>
      </c>
      <c r="D17" s="2"/>
      <c r="E17" s="861"/>
    </row>
    <row r="18" spans="1:5" ht="15" thickBot="1" x14ac:dyDescent="0.35">
      <c r="A18" s="680"/>
      <c r="B18" s="872"/>
      <c r="C18" s="65" t="s">
        <v>764</v>
      </c>
      <c r="D18" s="65"/>
      <c r="E18" s="862"/>
    </row>
    <row r="19" spans="1:5" ht="23.25" customHeight="1" x14ac:dyDescent="0.3">
      <c r="A19" s="845" t="s">
        <v>769</v>
      </c>
      <c r="B19" s="873" t="s">
        <v>768</v>
      </c>
      <c r="C19" s="874"/>
      <c r="D19" s="277"/>
      <c r="E19" s="869" t="s">
        <v>3067</v>
      </c>
    </row>
    <row r="20" spans="1:5" ht="24.75" customHeight="1" x14ac:dyDescent="0.3">
      <c r="A20" s="845"/>
      <c r="B20" s="842" t="s">
        <v>767</v>
      </c>
      <c r="C20" s="843"/>
      <c r="D20" s="276"/>
      <c r="E20" s="850"/>
    </row>
    <row r="21" spans="1:5" x14ac:dyDescent="0.3">
      <c r="A21" s="845"/>
      <c r="B21" s="842" t="s">
        <v>766</v>
      </c>
      <c r="C21" s="843"/>
      <c r="D21" s="276"/>
      <c r="E21" s="850"/>
    </row>
    <row r="22" spans="1:5" x14ac:dyDescent="0.3">
      <c r="A22" s="845"/>
      <c r="B22" s="842" t="s">
        <v>765</v>
      </c>
      <c r="C22" s="843"/>
      <c r="D22" s="276"/>
      <c r="E22" s="850"/>
    </row>
    <row r="23" spans="1:5" ht="15" thickBot="1" x14ac:dyDescent="0.35">
      <c r="A23" s="846"/>
      <c r="B23" s="852" t="s">
        <v>764</v>
      </c>
      <c r="C23" s="853"/>
      <c r="D23" s="275"/>
      <c r="E23" s="851"/>
    </row>
    <row r="24" spans="1:5" ht="15" customHeight="1" x14ac:dyDescent="0.3">
      <c r="A24" s="844" t="s">
        <v>763</v>
      </c>
      <c r="B24" s="855" t="s">
        <v>762</v>
      </c>
      <c r="C24" s="274" t="s">
        <v>759</v>
      </c>
      <c r="D24" s="274"/>
      <c r="E24" s="849" t="s">
        <v>3068</v>
      </c>
    </row>
    <row r="25" spans="1:5" x14ac:dyDescent="0.3">
      <c r="A25" s="845"/>
      <c r="B25" s="856"/>
      <c r="C25" s="2" t="s">
        <v>758</v>
      </c>
      <c r="D25" s="2"/>
      <c r="E25" s="850"/>
    </row>
    <row r="26" spans="1:5" x14ac:dyDescent="0.3">
      <c r="A26" s="845"/>
      <c r="B26" s="856"/>
      <c r="C26" s="2" t="s">
        <v>757</v>
      </c>
      <c r="D26" s="2"/>
      <c r="E26" s="850"/>
    </row>
    <row r="27" spans="1:5" x14ac:dyDescent="0.3">
      <c r="A27" s="845"/>
      <c r="B27" s="856"/>
      <c r="C27" s="2" t="s">
        <v>756</v>
      </c>
      <c r="D27" s="2"/>
      <c r="E27" s="850"/>
    </row>
    <row r="28" spans="1:5" x14ac:dyDescent="0.3">
      <c r="A28" s="845"/>
      <c r="B28" s="856"/>
      <c r="C28" s="2" t="s">
        <v>755</v>
      </c>
      <c r="D28" s="2"/>
      <c r="E28" s="850"/>
    </row>
    <row r="29" spans="1:5" ht="15" thickBot="1" x14ac:dyDescent="0.35">
      <c r="A29" s="845"/>
      <c r="B29" s="857"/>
      <c r="C29" s="65" t="s">
        <v>754</v>
      </c>
      <c r="D29" s="65"/>
      <c r="E29" s="850"/>
    </row>
    <row r="30" spans="1:5" x14ac:dyDescent="0.3">
      <c r="A30" s="845"/>
      <c r="B30" s="856" t="s">
        <v>761</v>
      </c>
      <c r="C30" s="66" t="s">
        <v>759</v>
      </c>
      <c r="D30" s="66"/>
      <c r="E30" s="850"/>
    </row>
    <row r="31" spans="1:5" x14ac:dyDescent="0.3">
      <c r="A31" s="845"/>
      <c r="B31" s="856"/>
      <c r="C31" s="2" t="s">
        <v>758</v>
      </c>
      <c r="D31" s="2"/>
      <c r="E31" s="850"/>
    </row>
    <row r="32" spans="1:5" x14ac:dyDescent="0.3">
      <c r="A32" s="845"/>
      <c r="B32" s="856"/>
      <c r="C32" s="2" t="s">
        <v>757</v>
      </c>
      <c r="D32" s="2"/>
      <c r="E32" s="850"/>
    </row>
    <row r="33" spans="1:5" x14ac:dyDescent="0.3">
      <c r="A33" s="845"/>
      <c r="B33" s="856"/>
      <c r="C33" s="2" t="s">
        <v>756</v>
      </c>
      <c r="D33" s="2"/>
      <c r="E33" s="850"/>
    </row>
    <row r="34" spans="1:5" x14ac:dyDescent="0.3">
      <c r="A34" s="845"/>
      <c r="B34" s="856"/>
      <c r="C34" s="2" t="s">
        <v>755</v>
      </c>
      <c r="D34" s="2"/>
      <c r="E34" s="850"/>
    </row>
    <row r="35" spans="1:5" ht="15" thickBot="1" x14ac:dyDescent="0.35">
      <c r="A35" s="846"/>
      <c r="B35" s="857"/>
      <c r="C35" s="65" t="s">
        <v>754</v>
      </c>
      <c r="D35" s="65"/>
      <c r="E35" s="851"/>
    </row>
    <row r="36" spans="1:5" x14ac:dyDescent="0.3">
      <c r="A36" s="844" t="s">
        <v>760</v>
      </c>
      <c r="B36" s="847" t="s">
        <v>759</v>
      </c>
      <c r="C36" s="848"/>
      <c r="D36" s="278"/>
      <c r="E36" s="849" t="s">
        <v>3069</v>
      </c>
    </row>
    <row r="37" spans="1:5" x14ac:dyDescent="0.3">
      <c r="A37" s="845"/>
      <c r="B37" s="842" t="s">
        <v>758</v>
      </c>
      <c r="C37" s="843"/>
      <c r="D37" s="276"/>
      <c r="E37" s="850"/>
    </row>
    <row r="38" spans="1:5" x14ac:dyDescent="0.3">
      <c r="A38" s="845"/>
      <c r="B38" s="842" t="s">
        <v>757</v>
      </c>
      <c r="C38" s="843"/>
      <c r="D38" s="487">
        <v>23462198.306607101</v>
      </c>
      <c r="E38" s="850"/>
    </row>
    <row r="39" spans="1:5" x14ac:dyDescent="0.3">
      <c r="A39" s="845"/>
      <c r="B39" s="842" t="s">
        <v>756</v>
      </c>
      <c r="C39" s="843"/>
      <c r="D39" s="276"/>
      <c r="E39" s="850"/>
    </row>
    <row r="40" spans="1:5" x14ac:dyDescent="0.3">
      <c r="A40" s="845"/>
      <c r="B40" s="842" t="s">
        <v>755</v>
      </c>
      <c r="C40" s="843"/>
      <c r="D40" s="276"/>
      <c r="E40" s="850"/>
    </row>
    <row r="41" spans="1:5" ht="15" thickBot="1" x14ac:dyDescent="0.35">
      <c r="A41" s="846"/>
      <c r="B41" s="852" t="s">
        <v>754</v>
      </c>
      <c r="C41" s="853"/>
      <c r="D41" s="275"/>
      <c r="E41" s="85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G30" sqref="G3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733" t="s">
        <v>752</v>
      </c>
      <c r="B2" s="734"/>
      <c r="C2" s="734"/>
      <c r="D2" s="854"/>
    </row>
    <row r="3" spans="1:4" ht="15" thickBot="1" x14ac:dyDescent="0.35">
      <c r="A3" s="562"/>
      <c r="B3" s="563"/>
      <c r="C3" s="563"/>
      <c r="D3" s="564"/>
    </row>
    <row r="4" spans="1:4" ht="15" customHeight="1" x14ac:dyDescent="0.3">
      <c r="A4" s="565" t="s">
        <v>752</v>
      </c>
      <c r="B4" s="566"/>
      <c r="C4" s="566"/>
      <c r="D4" s="858" t="s">
        <v>3172</v>
      </c>
    </row>
    <row r="5" spans="1:4" ht="40.5" customHeight="1" thickBot="1" x14ac:dyDescent="0.35">
      <c r="A5" s="567"/>
      <c r="B5" s="568"/>
      <c r="C5" s="568"/>
      <c r="D5" s="859"/>
    </row>
    <row r="6" spans="1:4" ht="15" customHeight="1" thickBot="1" x14ac:dyDescent="0.35">
      <c r="A6" s="354" t="s">
        <v>3062</v>
      </c>
      <c r="B6" s="355"/>
      <c r="C6" s="353" t="s">
        <v>14</v>
      </c>
      <c r="D6" s="316"/>
    </row>
    <row r="7" spans="1:4" ht="36.75" customHeight="1" x14ac:dyDescent="0.3">
      <c r="A7" s="875" t="s">
        <v>3125</v>
      </c>
      <c r="B7" s="876"/>
      <c r="C7" s="68" t="s">
        <v>100</v>
      </c>
      <c r="D7" s="879" t="s">
        <v>780</v>
      </c>
    </row>
    <row r="8" spans="1:4" ht="15" customHeight="1" x14ac:dyDescent="0.3">
      <c r="A8" s="877"/>
      <c r="B8" s="878"/>
      <c r="C8" s="67" t="s">
        <v>99</v>
      </c>
      <c r="D8" s="880"/>
    </row>
    <row r="9" spans="1:4" ht="15" customHeight="1" x14ac:dyDescent="0.3">
      <c r="A9" s="845" t="s">
        <v>779</v>
      </c>
      <c r="B9" s="73" t="s">
        <v>778</v>
      </c>
      <c r="C9" s="73"/>
      <c r="D9" s="880"/>
    </row>
    <row r="10" spans="1:4" x14ac:dyDescent="0.3">
      <c r="A10" s="845"/>
      <c r="B10" s="71" t="s">
        <v>777</v>
      </c>
      <c r="C10" s="71"/>
      <c r="D10" s="880"/>
    </row>
    <row r="11" spans="1:4" ht="15" thickBot="1" x14ac:dyDescent="0.35">
      <c r="A11" s="846"/>
      <c r="B11" s="69" t="s">
        <v>776</v>
      </c>
      <c r="C11" s="69"/>
      <c r="D11" s="881"/>
    </row>
    <row r="12" spans="1:4" x14ac:dyDescent="0.3">
      <c r="A12" s="844" t="s">
        <v>775</v>
      </c>
      <c r="B12" s="23" t="s">
        <v>774</v>
      </c>
      <c r="C12" s="23"/>
      <c r="D12" s="538" t="s">
        <v>773</v>
      </c>
    </row>
    <row r="13" spans="1:4" x14ac:dyDescent="0.3">
      <c r="A13" s="845"/>
      <c r="B13" s="71" t="s">
        <v>772</v>
      </c>
      <c r="C13" s="71"/>
      <c r="D13" s="539"/>
    </row>
    <row r="14" spans="1:4" ht="26.4" x14ac:dyDescent="0.3">
      <c r="A14" s="845"/>
      <c r="B14" s="71" t="s">
        <v>3015</v>
      </c>
      <c r="C14" s="71"/>
      <c r="D14" s="539"/>
    </row>
    <row r="15" spans="1:4" ht="27" thickBot="1" x14ac:dyDescent="0.35">
      <c r="A15" s="846"/>
      <c r="B15" s="69" t="s">
        <v>771</v>
      </c>
      <c r="C15" s="69"/>
      <c r="D15" s="57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58" t="s">
        <v>3011</v>
      </c>
      <c r="B1" s="559"/>
      <c r="C1" s="559"/>
      <c r="D1" s="559"/>
      <c r="E1" s="260"/>
    </row>
    <row r="2" spans="1:5" x14ac:dyDescent="0.3">
      <c r="A2" s="560" t="s">
        <v>788</v>
      </c>
      <c r="B2" s="561"/>
      <c r="C2" s="561"/>
      <c r="D2" s="561"/>
      <c r="E2" s="279"/>
    </row>
    <row r="3" spans="1:5" ht="15" thickBot="1" x14ac:dyDescent="0.35">
      <c r="A3" s="562"/>
      <c r="B3" s="563"/>
      <c r="C3" s="563"/>
      <c r="D3" s="563"/>
      <c r="E3" s="564"/>
    </row>
    <row r="4" spans="1:5" ht="30.75" customHeight="1" x14ac:dyDescent="0.3">
      <c r="A4" s="565" t="s">
        <v>788</v>
      </c>
      <c r="B4" s="566"/>
      <c r="C4" s="566"/>
      <c r="D4" s="566"/>
      <c r="E4" s="569" t="s">
        <v>3173</v>
      </c>
    </row>
    <row r="5" spans="1:5" ht="20.100000000000001" customHeight="1" thickBot="1" x14ac:dyDescent="0.35">
      <c r="A5" s="567"/>
      <c r="B5" s="568"/>
      <c r="C5" s="568"/>
      <c r="D5" s="568"/>
      <c r="E5" s="570"/>
    </row>
    <row r="6" spans="1:5" ht="15.9" customHeight="1" thickBot="1" x14ac:dyDescent="0.35">
      <c r="A6" s="740" t="s">
        <v>3062</v>
      </c>
      <c r="B6" s="741"/>
      <c r="C6" s="742"/>
      <c r="D6" s="334" t="s">
        <v>14</v>
      </c>
      <c r="E6" s="5"/>
    </row>
    <row r="7" spans="1:5" ht="16.5" customHeight="1" x14ac:dyDescent="0.3">
      <c r="A7" s="579" t="s">
        <v>51</v>
      </c>
      <c r="B7" s="580"/>
      <c r="C7" s="581"/>
      <c r="D7" s="137"/>
      <c r="E7" s="538" t="s">
        <v>50</v>
      </c>
    </row>
    <row r="8" spans="1:5" ht="30" customHeight="1" thickBot="1" x14ac:dyDescent="0.35">
      <c r="A8" s="882" t="s">
        <v>790</v>
      </c>
      <c r="B8" s="883"/>
      <c r="C8" s="884"/>
      <c r="D8" s="149"/>
      <c r="E8" s="539"/>
    </row>
    <row r="9" spans="1:5" ht="30" customHeight="1" thickBot="1" x14ac:dyDescent="0.35">
      <c r="A9" s="587" t="s">
        <v>789</v>
      </c>
      <c r="B9" s="588"/>
      <c r="C9" s="589"/>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132"/>
  <sheetViews>
    <sheetView topLeftCell="A76" zoomScaleNormal="100" zoomScaleSheetLayoutView="100" workbookViewId="0">
      <selection activeCell="B44" sqref="B44"/>
    </sheetView>
  </sheetViews>
  <sheetFormatPr defaultRowHeight="14.4" outlineLevelRow="1" x14ac:dyDescent="0.3"/>
  <cols>
    <col min="1" max="1" width="19.5546875" customWidth="1"/>
    <col min="2" max="2" width="35.5546875" customWidth="1"/>
    <col min="3" max="3" width="39" customWidth="1"/>
    <col min="4" max="4" width="32" customWidth="1"/>
    <col min="5" max="5" width="15" customWidth="1"/>
  </cols>
  <sheetData>
    <row r="1" spans="1:5" x14ac:dyDescent="0.3">
      <c r="A1" s="558" t="s">
        <v>867</v>
      </c>
      <c r="B1" s="559"/>
      <c r="C1" s="559"/>
      <c r="D1" s="559"/>
      <c r="E1" s="260"/>
    </row>
    <row r="2" spans="1:5" x14ac:dyDescent="0.3">
      <c r="A2" s="560" t="s">
        <v>52</v>
      </c>
      <c r="B2" s="561"/>
      <c r="C2" s="561"/>
      <c r="D2" s="561"/>
      <c r="E2" s="279"/>
    </row>
    <row r="3" spans="1:5" ht="15" thickBot="1" x14ac:dyDescent="0.35">
      <c r="A3" s="562"/>
      <c r="B3" s="563"/>
      <c r="C3" s="563"/>
      <c r="D3" s="563"/>
      <c r="E3" s="564"/>
    </row>
    <row r="4" spans="1:5" x14ac:dyDescent="0.3">
      <c r="A4" s="565" t="s">
        <v>52</v>
      </c>
      <c r="B4" s="566"/>
      <c r="C4" s="566"/>
      <c r="D4" s="566"/>
      <c r="E4" s="569" t="s">
        <v>3162</v>
      </c>
    </row>
    <row r="5" spans="1:5" ht="44.25" customHeight="1" thickBot="1" x14ac:dyDescent="0.35">
      <c r="A5" s="567"/>
      <c r="B5" s="568"/>
      <c r="C5" s="568"/>
      <c r="D5" s="568"/>
      <c r="E5" s="570"/>
    </row>
    <row r="6" spans="1:5" ht="15" thickBot="1" x14ac:dyDescent="0.35">
      <c r="A6" s="584" t="s">
        <v>3062</v>
      </c>
      <c r="B6" s="585"/>
      <c r="C6" s="586"/>
      <c r="D6" s="397">
        <f>+Obsah!$C$4</f>
        <v>43738</v>
      </c>
      <c r="E6" s="5"/>
    </row>
    <row r="7" spans="1:5" x14ac:dyDescent="0.3">
      <c r="A7" s="579" t="s">
        <v>51</v>
      </c>
      <c r="B7" s="580"/>
      <c r="C7" s="581"/>
      <c r="D7" s="137" t="s">
        <v>3260</v>
      </c>
      <c r="E7" s="538" t="s">
        <v>50</v>
      </c>
    </row>
    <row r="8" spans="1:5" x14ac:dyDescent="0.3">
      <c r="A8" s="572" t="s">
        <v>49</v>
      </c>
      <c r="B8" s="582"/>
      <c r="C8" s="573"/>
      <c r="D8" s="7" t="s">
        <v>3261</v>
      </c>
      <c r="E8" s="539"/>
    </row>
    <row r="9" spans="1:5" x14ac:dyDescent="0.3">
      <c r="A9" s="572" t="s">
        <v>48</v>
      </c>
      <c r="B9" s="582"/>
      <c r="C9" s="573"/>
      <c r="D9" s="7" t="s">
        <v>3244</v>
      </c>
      <c r="E9" s="539"/>
    </row>
    <row r="10" spans="1:5" ht="15" thickBot="1" x14ac:dyDescent="0.35">
      <c r="A10" s="574" t="s">
        <v>47</v>
      </c>
      <c r="B10" s="583"/>
      <c r="C10" s="575"/>
      <c r="D10" s="104" t="s">
        <v>3573</v>
      </c>
      <c r="E10" s="571"/>
    </row>
    <row r="11" spans="1:5" x14ac:dyDescent="0.3">
      <c r="A11" s="579" t="s">
        <v>46</v>
      </c>
      <c r="B11" s="580"/>
      <c r="C11" s="581"/>
      <c r="D11" s="138">
        <v>35335</v>
      </c>
      <c r="E11" s="538" t="s">
        <v>45</v>
      </c>
    </row>
    <row r="12" spans="1:5" x14ac:dyDescent="0.3">
      <c r="A12" s="572" t="s">
        <v>44</v>
      </c>
      <c r="B12" s="582"/>
      <c r="C12" s="573"/>
      <c r="D12" s="139">
        <v>43635</v>
      </c>
      <c r="E12" s="539"/>
    </row>
    <row r="13" spans="1:5" ht="15" thickBot="1" x14ac:dyDescent="0.35">
      <c r="A13" s="574" t="s">
        <v>43</v>
      </c>
      <c r="B13" s="583"/>
      <c r="C13" s="575"/>
      <c r="D13" s="104" t="s">
        <v>3577</v>
      </c>
      <c r="E13" s="571"/>
    </row>
    <row r="14" spans="1:5" ht="15" thickBot="1" x14ac:dyDescent="0.35">
      <c r="A14" s="587" t="s">
        <v>42</v>
      </c>
      <c r="B14" s="588"/>
      <c r="C14" s="589"/>
      <c r="D14" s="398">
        <v>22000000</v>
      </c>
      <c r="E14" s="296" t="s">
        <v>41</v>
      </c>
    </row>
    <row r="15" spans="1:5" ht="15" thickBot="1" x14ac:dyDescent="0.35">
      <c r="A15" s="587" t="s">
        <v>40</v>
      </c>
      <c r="B15" s="588"/>
      <c r="C15" s="589"/>
      <c r="D15" s="398">
        <v>22000000</v>
      </c>
      <c r="E15" s="4" t="s">
        <v>39</v>
      </c>
    </row>
    <row r="16" spans="1:5" x14ac:dyDescent="0.3">
      <c r="A16" s="576" t="s">
        <v>38</v>
      </c>
      <c r="B16" s="579" t="s">
        <v>37</v>
      </c>
      <c r="C16" s="581"/>
      <c r="D16" s="138"/>
      <c r="E16" s="538" t="s">
        <v>36</v>
      </c>
    </row>
    <row r="17" spans="1:5" x14ac:dyDescent="0.3">
      <c r="A17" s="577"/>
      <c r="B17" s="572" t="s">
        <v>30</v>
      </c>
      <c r="C17" s="573"/>
      <c r="D17" s="139"/>
      <c r="E17" s="539"/>
    </row>
    <row r="18" spans="1:5" ht="15" thickBot="1" x14ac:dyDescent="0.35">
      <c r="A18" s="578"/>
      <c r="B18" s="574" t="s">
        <v>29</v>
      </c>
      <c r="C18" s="575"/>
      <c r="D18" s="104"/>
      <c r="E18" s="571"/>
    </row>
    <row r="19" spans="1:5" ht="24.75" customHeight="1" thickBot="1" x14ac:dyDescent="0.35">
      <c r="A19" s="590" t="s">
        <v>3014</v>
      </c>
      <c r="B19" s="591"/>
      <c r="C19" s="592"/>
      <c r="D19" s="140"/>
      <c r="E19" s="4" t="s">
        <v>35</v>
      </c>
    </row>
    <row r="20" spans="1:5" ht="24.75" customHeight="1" x14ac:dyDescent="0.3">
      <c r="A20" s="551" t="s">
        <v>34</v>
      </c>
      <c r="B20" s="549" t="s">
        <v>33</v>
      </c>
      <c r="C20" s="550"/>
      <c r="D20" s="83" t="s">
        <v>3533</v>
      </c>
      <c r="E20" s="538" t="s">
        <v>32</v>
      </c>
    </row>
    <row r="21" spans="1:5" ht="25.5" customHeight="1" x14ac:dyDescent="0.3">
      <c r="A21" s="552"/>
      <c r="B21" s="555" t="s">
        <v>31</v>
      </c>
      <c r="C21" s="3" t="s">
        <v>3210</v>
      </c>
      <c r="D21" s="356"/>
      <c r="E21" s="548"/>
    </row>
    <row r="22" spans="1:5" x14ac:dyDescent="0.3">
      <c r="A22" s="552"/>
      <c r="B22" s="555"/>
      <c r="C22" s="122" t="s">
        <v>30</v>
      </c>
      <c r="D22" s="356"/>
      <c r="E22" s="548"/>
    </row>
    <row r="23" spans="1:5" x14ac:dyDescent="0.3">
      <c r="A23" s="552"/>
      <c r="B23" s="555"/>
      <c r="C23" s="122" t="s">
        <v>29</v>
      </c>
      <c r="D23" s="8"/>
      <c r="E23" s="548"/>
    </row>
    <row r="24" spans="1:5" x14ac:dyDescent="0.3">
      <c r="A24" s="552"/>
      <c r="B24" s="555"/>
      <c r="C24" s="122" t="s">
        <v>28</v>
      </c>
      <c r="D24" s="70"/>
      <c r="E24" s="548"/>
    </row>
    <row r="25" spans="1:5" ht="15" customHeight="1" x14ac:dyDescent="0.3">
      <c r="A25" s="552"/>
      <c r="B25" s="556"/>
      <c r="C25" s="122" t="s">
        <v>24</v>
      </c>
      <c r="D25" s="356"/>
      <c r="E25" s="548"/>
    </row>
    <row r="26" spans="1:5" x14ac:dyDescent="0.3">
      <c r="A26" s="552"/>
      <c r="B26" s="557" t="s">
        <v>27</v>
      </c>
      <c r="C26" s="122" t="s">
        <v>26</v>
      </c>
      <c r="D26" s="399"/>
      <c r="E26" s="548"/>
    </row>
    <row r="27" spans="1:5" ht="26.4" x14ac:dyDescent="0.3">
      <c r="A27" s="552"/>
      <c r="B27" s="555"/>
      <c r="C27" s="122" t="s">
        <v>25</v>
      </c>
      <c r="D27" s="141"/>
      <c r="E27" s="548"/>
    </row>
    <row r="28" spans="1:5" ht="38.25" customHeight="1" thickBot="1" x14ac:dyDescent="0.35">
      <c r="A28" s="552"/>
      <c r="B28" s="555"/>
      <c r="C28" s="268" t="s">
        <v>3211</v>
      </c>
      <c r="D28" s="357"/>
      <c r="E28" s="548"/>
    </row>
    <row r="29" spans="1:5" ht="30" customHeight="1" x14ac:dyDescent="0.3">
      <c r="A29" s="553" t="s">
        <v>2977</v>
      </c>
      <c r="B29" s="536" t="s">
        <v>2978</v>
      </c>
      <c r="C29" s="536"/>
      <c r="D29" s="400">
        <v>0</v>
      </c>
      <c r="E29" s="538" t="s">
        <v>23</v>
      </c>
    </row>
    <row r="30" spans="1:5" ht="34.5" customHeight="1" thickBot="1" x14ac:dyDescent="0.35">
      <c r="A30" s="554"/>
      <c r="B30" s="537" t="s">
        <v>2979</v>
      </c>
      <c r="C30" s="537"/>
      <c r="D30" s="401">
        <v>0</v>
      </c>
      <c r="E30" s="539"/>
    </row>
    <row r="31" spans="1:5" ht="15" customHeight="1" x14ac:dyDescent="0.3">
      <c r="A31" s="540" t="s">
        <v>2977</v>
      </c>
      <c r="B31" s="541"/>
      <c r="C31" s="541"/>
      <c r="D31" s="541"/>
      <c r="E31" s="593" t="s">
        <v>3063</v>
      </c>
    </row>
    <row r="32" spans="1:5" ht="15" customHeight="1" x14ac:dyDescent="0.3">
      <c r="B32" s="470"/>
      <c r="C32" s="469" t="s">
        <v>22</v>
      </c>
      <c r="D32" s="248" t="s">
        <v>3245</v>
      </c>
      <c r="E32" s="594"/>
    </row>
    <row r="33" spans="1:5" ht="15" customHeight="1" x14ac:dyDescent="0.3">
      <c r="A33" s="542" t="s">
        <v>21</v>
      </c>
      <c r="B33" s="543"/>
      <c r="C33" s="2" t="s">
        <v>20</v>
      </c>
      <c r="D33" s="156" t="s">
        <v>3534</v>
      </c>
      <c r="E33" s="594"/>
    </row>
    <row r="34" spans="1:5" x14ac:dyDescent="0.3">
      <c r="A34" s="544"/>
      <c r="B34" s="545"/>
      <c r="C34" s="2" t="s">
        <v>19</v>
      </c>
      <c r="D34" s="156" t="s">
        <v>3535</v>
      </c>
      <c r="E34" s="594"/>
    </row>
    <row r="35" spans="1:5" x14ac:dyDescent="0.3">
      <c r="A35" s="546"/>
      <c r="B35" s="547"/>
      <c r="C35" s="1" t="s">
        <v>18</v>
      </c>
      <c r="D35" s="402">
        <v>37944</v>
      </c>
      <c r="E35" s="594"/>
    </row>
    <row r="36" spans="1:5" ht="15" customHeight="1" x14ac:dyDescent="0.3">
      <c r="A36" s="533" t="s">
        <v>17</v>
      </c>
      <c r="B36" s="534"/>
      <c r="C36" s="534"/>
      <c r="D36" s="535"/>
      <c r="E36" s="594"/>
    </row>
    <row r="37" spans="1:5" x14ac:dyDescent="0.3">
      <c r="A37" s="232" t="s">
        <v>3246</v>
      </c>
      <c r="B37" s="27"/>
      <c r="C37" s="27"/>
      <c r="D37" s="27"/>
      <c r="E37" s="594"/>
    </row>
    <row r="38" spans="1:5" ht="15" customHeight="1" x14ac:dyDescent="0.3">
      <c r="A38" s="228" t="s">
        <v>3247</v>
      </c>
      <c r="B38" s="229"/>
      <c r="C38" s="229"/>
      <c r="D38" s="229"/>
      <c r="E38" s="594"/>
    </row>
    <row r="39" spans="1:5" ht="15" customHeight="1" x14ac:dyDescent="0.3">
      <c r="A39" s="230" t="s">
        <v>3576</v>
      </c>
      <c r="B39" s="37"/>
      <c r="C39" s="37"/>
      <c r="D39" s="37"/>
      <c r="E39" s="594"/>
    </row>
    <row r="40" spans="1:5" ht="15" customHeight="1" x14ac:dyDescent="0.3">
      <c r="A40" s="533" t="s">
        <v>3248</v>
      </c>
      <c r="B40" s="534"/>
      <c r="C40" s="534"/>
      <c r="D40" s="535"/>
      <c r="E40" s="594"/>
    </row>
    <row r="41" spans="1:5" ht="15" customHeight="1" x14ac:dyDescent="0.3">
      <c r="A41" s="27" t="s">
        <v>3536</v>
      </c>
      <c r="B41" s="471"/>
      <c r="C41" s="471"/>
      <c r="D41" s="471"/>
      <c r="E41" s="594"/>
    </row>
    <row r="42" spans="1:5" ht="15" customHeight="1" x14ac:dyDescent="0.3">
      <c r="A42" s="37" t="s">
        <v>3574</v>
      </c>
      <c r="B42" s="229"/>
      <c r="C42" s="229"/>
      <c r="D42" s="229"/>
      <c r="E42" s="594"/>
    </row>
    <row r="43" spans="1:5" ht="15" customHeight="1" x14ac:dyDescent="0.3">
      <c r="A43" s="37" t="s">
        <v>3537</v>
      </c>
      <c r="B43" s="37"/>
      <c r="C43" s="37"/>
      <c r="D43" s="37"/>
      <c r="E43" s="594"/>
    </row>
    <row r="44" spans="1:5" ht="15" customHeight="1" x14ac:dyDescent="0.3">
      <c r="A44" s="37" t="s">
        <v>3249</v>
      </c>
      <c r="B44" s="37"/>
      <c r="C44" s="37"/>
      <c r="D44" s="37"/>
      <c r="E44" s="594"/>
    </row>
    <row r="45" spans="1:5" ht="15" customHeight="1" x14ac:dyDescent="0.3">
      <c r="A45" s="37" t="s">
        <v>3538</v>
      </c>
      <c r="B45" s="37"/>
      <c r="C45" s="37"/>
      <c r="D45" s="37"/>
      <c r="E45" s="594"/>
    </row>
    <row r="46" spans="1:5" ht="15" customHeight="1" x14ac:dyDescent="0.3">
      <c r="A46" s="37" t="s">
        <v>3539</v>
      </c>
      <c r="B46" s="37"/>
      <c r="C46" s="37"/>
      <c r="D46" s="37"/>
      <c r="E46" s="594"/>
    </row>
    <row r="47" spans="1:5" ht="15" customHeight="1" thickBot="1" x14ac:dyDescent="0.35">
      <c r="A47" s="472"/>
      <c r="B47" s="473"/>
      <c r="C47" s="473"/>
      <c r="D47" s="473"/>
      <c r="E47" s="594"/>
    </row>
    <row r="48" spans="1:5" ht="15" customHeight="1" x14ac:dyDescent="0.3">
      <c r="A48" s="540" t="s">
        <v>2977</v>
      </c>
      <c r="B48" s="541"/>
      <c r="C48" s="541"/>
      <c r="D48" s="541"/>
      <c r="E48" s="594"/>
    </row>
    <row r="49" spans="1:5" ht="15" customHeight="1" x14ac:dyDescent="0.3">
      <c r="B49" s="470"/>
      <c r="C49" s="469" t="s">
        <v>22</v>
      </c>
      <c r="D49" s="248" t="s">
        <v>3540</v>
      </c>
      <c r="E49" s="594"/>
    </row>
    <row r="50" spans="1:5" ht="15" customHeight="1" x14ac:dyDescent="0.3">
      <c r="A50" s="542" t="s">
        <v>21</v>
      </c>
      <c r="B50" s="543"/>
      <c r="C50" s="2" t="s">
        <v>20</v>
      </c>
      <c r="D50" s="156" t="s">
        <v>3534</v>
      </c>
      <c r="E50" s="594"/>
    </row>
    <row r="51" spans="1:5" ht="15" customHeight="1" x14ac:dyDescent="0.3">
      <c r="A51" s="544"/>
      <c r="B51" s="545"/>
      <c r="C51" s="2" t="s">
        <v>19</v>
      </c>
      <c r="D51" s="156" t="s">
        <v>3541</v>
      </c>
      <c r="E51" s="594"/>
    </row>
    <row r="52" spans="1:5" ht="15" customHeight="1" x14ac:dyDescent="0.3">
      <c r="A52" s="546"/>
      <c r="B52" s="547"/>
      <c r="C52" s="1" t="s">
        <v>18</v>
      </c>
      <c r="D52" s="402">
        <v>36692</v>
      </c>
      <c r="E52" s="594"/>
    </row>
    <row r="53" spans="1:5" ht="15" customHeight="1" x14ac:dyDescent="0.3">
      <c r="A53" s="533" t="s">
        <v>17</v>
      </c>
      <c r="B53" s="534"/>
      <c r="C53" s="534"/>
      <c r="D53" s="535"/>
      <c r="E53" s="594"/>
    </row>
    <row r="54" spans="1:5" ht="15" customHeight="1" x14ac:dyDescent="0.3">
      <c r="A54" s="232" t="s">
        <v>3542</v>
      </c>
      <c r="B54" s="27"/>
      <c r="C54" s="27"/>
      <c r="D54" s="27"/>
      <c r="E54" s="594"/>
    </row>
    <row r="55" spans="1:5" ht="15" hidden="1" customHeight="1" outlineLevel="1" x14ac:dyDescent="0.3">
      <c r="A55" s="228"/>
      <c r="B55" s="229"/>
      <c r="C55" s="229"/>
      <c r="D55" s="229"/>
      <c r="E55" s="594"/>
    </row>
    <row r="56" spans="1:5" ht="15" hidden="1" customHeight="1" outlineLevel="1" x14ac:dyDescent="0.3">
      <c r="A56" s="230"/>
      <c r="B56" s="37"/>
      <c r="C56" s="37"/>
      <c r="D56" s="37"/>
      <c r="E56" s="594"/>
    </row>
    <row r="57" spans="1:5" ht="15" hidden="1" customHeight="1" outlineLevel="1" x14ac:dyDescent="0.3">
      <c r="A57" s="230"/>
      <c r="B57" s="37"/>
      <c r="C57" s="37"/>
      <c r="D57" s="37"/>
      <c r="E57" s="594"/>
    </row>
    <row r="58" spans="1:5" ht="15" hidden="1" customHeight="1" outlineLevel="1" x14ac:dyDescent="0.3">
      <c r="A58" s="230"/>
      <c r="B58" s="37"/>
      <c r="C58" s="37"/>
      <c r="D58" s="37"/>
      <c r="E58" s="594"/>
    </row>
    <row r="59" spans="1:5" ht="15" hidden="1" customHeight="1" outlineLevel="1" x14ac:dyDescent="0.3">
      <c r="A59" s="230"/>
      <c r="B59" s="37"/>
      <c r="C59" s="37"/>
      <c r="D59" s="37"/>
      <c r="E59" s="594"/>
    </row>
    <row r="60" spans="1:5" ht="15" hidden="1" customHeight="1" outlineLevel="1" x14ac:dyDescent="0.3">
      <c r="A60" s="230"/>
      <c r="B60" s="37"/>
      <c r="C60" s="37"/>
      <c r="D60" s="37"/>
      <c r="E60" s="594"/>
    </row>
    <row r="61" spans="1:5" ht="15" hidden="1" customHeight="1" outlineLevel="1" x14ac:dyDescent="0.3">
      <c r="A61" s="230"/>
      <c r="B61" s="37"/>
      <c r="C61" s="37"/>
      <c r="D61" s="37"/>
      <c r="E61" s="594"/>
    </row>
    <row r="62" spans="1:5" ht="15" hidden="1" customHeight="1" outlineLevel="1" x14ac:dyDescent="0.3">
      <c r="A62" s="230"/>
      <c r="B62" s="37"/>
      <c r="C62" s="37"/>
      <c r="D62" s="37"/>
      <c r="E62" s="594"/>
    </row>
    <row r="63" spans="1:5" ht="15" hidden="1" customHeight="1" outlineLevel="1" x14ac:dyDescent="0.3">
      <c r="A63" s="230"/>
      <c r="B63" s="37"/>
      <c r="C63" s="37"/>
      <c r="D63" s="37"/>
      <c r="E63" s="594"/>
    </row>
    <row r="64" spans="1:5" ht="15" hidden="1" customHeight="1" outlineLevel="1" x14ac:dyDescent="0.3">
      <c r="A64" s="230"/>
      <c r="B64" s="37"/>
      <c r="C64" s="37"/>
      <c r="D64" s="37"/>
      <c r="E64" s="594"/>
    </row>
    <row r="65" spans="1:5" ht="15" hidden="1" customHeight="1" outlineLevel="1" x14ac:dyDescent="0.3">
      <c r="A65" s="230"/>
      <c r="B65" s="37"/>
      <c r="C65" s="37"/>
      <c r="D65" s="37"/>
      <c r="E65" s="594"/>
    </row>
    <row r="66" spans="1:5" ht="15" hidden="1" customHeight="1" outlineLevel="1" x14ac:dyDescent="0.3">
      <c r="A66" s="230"/>
      <c r="B66" s="37"/>
      <c r="C66" s="37"/>
      <c r="D66" s="37"/>
      <c r="E66" s="594"/>
    </row>
    <row r="67" spans="1:5" ht="15" hidden="1" customHeight="1" outlineLevel="1" x14ac:dyDescent="0.3">
      <c r="A67" s="230"/>
      <c r="B67" s="37"/>
      <c r="C67" s="37"/>
      <c r="D67" s="37"/>
      <c r="E67" s="594"/>
    </row>
    <row r="68" spans="1:5" ht="15" hidden="1" customHeight="1" outlineLevel="1" x14ac:dyDescent="0.3">
      <c r="A68" s="230"/>
      <c r="B68" s="37"/>
      <c r="C68" s="37"/>
      <c r="D68" s="37"/>
      <c r="E68" s="594"/>
    </row>
    <row r="69" spans="1:5" ht="15" hidden="1" customHeight="1" outlineLevel="1" x14ac:dyDescent="0.3">
      <c r="A69" s="474"/>
      <c r="B69" s="231"/>
      <c r="C69" s="231"/>
      <c r="D69" s="231"/>
      <c r="E69" s="594"/>
    </row>
    <row r="70" spans="1:5" ht="15" customHeight="1" collapsed="1" x14ac:dyDescent="0.3">
      <c r="A70" s="533" t="s">
        <v>3248</v>
      </c>
      <c r="B70" s="534"/>
      <c r="C70" s="534"/>
      <c r="D70" s="535"/>
      <c r="E70" s="594"/>
    </row>
    <row r="71" spans="1:5" ht="15" customHeight="1" x14ac:dyDescent="0.3">
      <c r="A71" s="232" t="s">
        <v>3253</v>
      </c>
      <c r="B71" s="27"/>
      <c r="C71" s="27"/>
      <c r="D71" s="27"/>
      <c r="E71" s="594"/>
    </row>
    <row r="72" spans="1:5" ht="15" customHeight="1" thickBot="1" x14ac:dyDescent="0.35">
      <c r="A72" s="472"/>
      <c r="B72" s="473"/>
      <c r="C72" s="473"/>
      <c r="D72" s="473"/>
      <c r="E72" s="594"/>
    </row>
    <row r="73" spans="1:5" ht="15" customHeight="1" x14ac:dyDescent="0.3">
      <c r="A73" s="540" t="s">
        <v>2977</v>
      </c>
      <c r="B73" s="541"/>
      <c r="C73" s="541"/>
      <c r="D73" s="541"/>
      <c r="E73" s="594"/>
    </row>
    <row r="74" spans="1:5" ht="15" customHeight="1" x14ac:dyDescent="0.3">
      <c r="B74" s="470"/>
      <c r="C74" s="469" t="s">
        <v>22</v>
      </c>
      <c r="D74" s="248" t="s">
        <v>3543</v>
      </c>
      <c r="E74" s="594"/>
    </row>
    <row r="75" spans="1:5" ht="15" customHeight="1" x14ac:dyDescent="0.3">
      <c r="A75" s="542" t="s">
        <v>21</v>
      </c>
      <c r="B75" s="543"/>
      <c r="C75" s="2" t="s">
        <v>20</v>
      </c>
      <c r="D75" s="156" t="s">
        <v>3534</v>
      </c>
      <c r="E75" s="594"/>
    </row>
    <row r="76" spans="1:5" ht="15" customHeight="1" x14ac:dyDescent="0.3">
      <c r="A76" s="544"/>
      <c r="B76" s="545"/>
      <c r="C76" s="2" t="s">
        <v>19</v>
      </c>
      <c r="D76" s="156" t="s">
        <v>3541</v>
      </c>
      <c r="E76" s="594"/>
    </row>
    <row r="77" spans="1:5" ht="15" customHeight="1" x14ac:dyDescent="0.3">
      <c r="A77" s="546"/>
      <c r="B77" s="547"/>
      <c r="C77" s="1" t="s">
        <v>18</v>
      </c>
      <c r="D77" s="402">
        <v>37875</v>
      </c>
      <c r="E77" s="594"/>
    </row>
    <row r="78" spans="1:5" ht="15" customHeight="1" x14ac:dyDescent="0.3">
      <c r="A78" s="533" t="s">
        <v>17</v>
      </c>
      <c r="B78" s="534"/>
      <c r="C78" s="534"/>
      <c r="D78" s="535"/>
      <c r="E78" s="594"/>
    </row>
    <row r="79" spans="1:5" ht="15" customHeight="1" x14ac:dyDescent="0.3">
      <c r="A79" s="232" t="s">
        <v>3544</v>
      </c>
      <c r="B79" s="27"/>
      <c r="C79" s="27"/>
      <c r="D79" s="27"/>
      <c r="E79" s="594"/>
    </row>
    <row r="80" spans="1:5" ht="15" hidden="1" customHeight="1" outlineLevel="1" x14ac:dyDescent="0.3">
      <c r="A80" s="228"/>
      <c r="B80" s="229"/>
      <c r="C80" s="229"/>
      <c r="D80" s="229"/>
      <c r="E80" s="594"/>
    </row>
    <row r="81" spans="1:5" ht="15" hidden="1" customHeight="1" outlineLevel="1" x14ac:dyDescent="0.3">
      <c r="A81" s="230"/>
      <c r="B81" s="37"/>
      <c r="C81" s="37"/>
      <c r="D81" s="37"/>
      <c r="E81" s="594"/>
    </row>
    <row r="82" spans="1:5" ht="15" hidden="1" customHeight="1" outlineLevel="1" x14ac:dyDescent="0.3">
      <c r="A82" s="230"/>
      <c r="B82" s="37"/>
      <c r="C82" s="37"/>
      <c r="D82" s="37"/>
      <c r="E82" s="594"/>
    </row>
    <row r="83" spans="1:5" ht="15" hidden="1" customHeight="1" outlineLevel="1" x14ac:dyDescent="0.3">
      <c r="A83" s="230"/>
      <c r="B83" s="37"/>
      <c r="C83" s="37"/>
      <c r="D83" s="37"/>
      <c r="E83" s="594"/>
    </row>
    <row r="84" spans="1:5" ht="15" hidden="1" customHeight="1" outlineLevel="1" x14ac:dyDescent="0.3">
      <c r="A84" s="230"/>
      <c r="B84" s="37"/>
      <c r="C84" s="37"/>
      <c r="D84" s="37"/>
      <c r="E84" s="594"/>
    </row>
    <row r="85" spans="1:5" ht="15" hidden="1" customHeight="1" outlineLevel="1" x14ac:dyDescent="0.3">
      <c r="A85" s="230"/>
      <c r="B85" s="37"/>
      <c r="C85" s="37"/>
      <c r="D85" s="37"/>
      <c r="E85" s="594"/>
    </row>
    <row r="86" spans="1:5" ht="15" hidden="1" customHeight="1" outlineLevel="1" x14ac:dyDescent="0.3">
      <c r="A86" s="230"/>
      <c r="B86" s="37"/>
      <c r="C86" s="37"/>
      <c r="D86" s="37"/>
      <c r="E86" s="594"/>
    </row>
    <row r="87" spans="1:5" ht="15" hidden="1" customHeight="1" outlineLevel="1" x14ac:dyDescent="0.3">
      <c r="A87" s="230"/>
      <c r="B87" s="37"/>
      <c r="C87" s="37"/>
      <c r="D87" s="37"/>
      <c r="E87" s="594"/>
    </row>
    <row r="88" spans="1:5" ht="15" hidden="1" customHeight="1" outlineLevel="1" x14ac:dyDescent="0.3">
      <c r="A88" s="230"/>
      <c r="B88" s="37"/>
      <c r="C88" s="37"/>
      <c r="D88" s="37"/>
      <c r="E88" s="594"/>
    </row>
    <row r="89" spans="1:5" ht="15" hidden="1" customHeight="1" outlineLevel="1" x14ac:dyDescent="0.3">
      <c r="A89" s="230"/>
      <c r="B89" s="37"/>
      <c r="C89" s="37"/>
      <c r="D89" s="37"/>
      <c r="E89" s="594"/>
    </row>
    <row r="90" spans="1:5" ht="15" hidden="1" customHeight="1" outlineLevel="1" x14ac:dyDescent="0.3">
      <c r="A90" s="230"/>
      <c r="B90" s="37"/>
      <c r="C90" s="37"/>
      <c r="D90" s="37"/>
      <c r="E90" s="594"/>
    </row>
    <row r="91" spans="1:5" ht="15" hidden="1" customHeight="1" outlineLevel="1" x14ac:dyDescent="0.3">
      <c r="A91" s="230"/>
      <c r="B91" s="37"/>
      <c r="C91" s="37"/>
      <c r="D91" s="37"/>
      <c r="E91" s="594"/>
    </row>
    <row r="92" spans="1:5" ht="15" hidden="1" customHeight="1" outlineLevel="1" x14ac:dyDescent="0.3">
      <c r="A92" s="230"/>
      <c r="B92" s="37"/>
      <c r="C92" s="37"/>
      <c r="D92" s="37"/>
      <c r="E92" s="594"/>
    </row>
    <row r="93" spans="1:5" ht="15" hidden="1" customHeight="1" outlineLevel="1" x14ac:dyDescent="0.3">
      <c r="A93" s="230"/>
      <c r="B93" s="37"/>
      <c r="C93" s="37"/>
      <c r="D93" s="37"/>
      <c r="E93" s="594"/>
    </row>
    <row r="94" spans="1:5" ht="15" hidden="1" customHeight="1" outlineLevel="1" x14ac:dyDescent="0.3">
      <c r="A94" s="474"/>
      <c r="B94" s="231"/>
      <c r="C94" s="231"/>
      <c r="D94" s="231"/>
      <c r="E94" s="594"/>
    </row>
    <row r="95" spans="1:5" ht="15" customHeight="1" collapsed="1" x14ac:dyDescent="0.3">
      <c r="A95" s="533" t="s">
        <v>3248</v>
      </c>
      <c r="B95" s="534"/>
      <c r="C95" s="534"/>
      <c r="D95" s="535"/>
      <c r="E95" s="594"/>
    </row>
    <row r="96" spans="1:5" ht="15" customHeight="1" x14ac:dyDescent="0.3">
      <c r="A96" s="232" t="s">
        <v>3253</v>
      </c>
      <c r="B96" s="27"/>
      <c r="C96" s="27"/>
      <c r="D96" s="27"/>
      <c r="E96" s="594"/>
    </row>
    <row r="97" spans="1:5" ht="15" customHeight="1" thickBot="1" x14ac:dyDescent="0.35">
      <c r="A97" s="472"/>
      <c r="B97" s="473"/>
      <c r="C97" s="473"/>
      <c r="D97" s="473"/>
      <c r="E97" s="594"/>
    </row>
    <row r="98" spans="1:5" ht="15" customHeight="1" x14ac:dyDescent="0.3">
      <c r="A98" s="540" t="s">
        <v>2977</v>
      </c>
      <c r="B98" s="541"/>
      <c r="C98" s="541"/>
      <c r="D98" s="541"/>
      <c r="E98" s="594"/>
    </row>
    <row r="99" spans="1:5" ht="15" customHeight="1" x14ac:dyDescent="0.3">
      <c r="B99" s="470"/>
      <c r="C99" s="469" t="s">
        <v>22</v>
      </c>
      <c r="D99" s="248" t="s">
        <v>3578</v>
      </c>
      <c r="E99" s="594"/>
    </row>
    <row r="100" spans="1:5" ht="15" customHeight="1" x14ac:dyDescent="0.3">
      <c r="A100" s="542" t="s">
        <v>21</v>
      </c>
      <c r="B100" s="543"/>
      <c r="C100" s="2" t="s">
        <v>20</v>
      </c>
      <c r="D100" s="156" t="s">
        <v>3251</v>
      </c>
      <c r="E100" s="594"/>
    </row>
    <row r="101" spans="1:5" x14ac:dyDescent="0.3">
      <c r="A101" s="544"/>
      <c r="B101" s="545"/>
      <c r="C101" s="2" t="s">
        <v>19</v>
      </c>
      <c r="D101" s="156" t="s">
        <v>3252</v>
      </c>
      <c r="E101" s="594"/>
    </row>
    <row r="102" spans="1:5" x14ac:dyDescent="0.3">
      <c r="A102" s="546"/>
      <c r="B102" s="547"/>
      <c r="C102" s="1" t="s">
        <v>18</v>
      </c>
      <c r="D102" s="402">
        <v>39750</v>
      </c>
      <c r="E102" s="594"/>
    </row>
    <row r="103" spans="1:5" x14ac:dyDescent="0.3">
      <c r="A103" s="533" t="s">
        <v>17</v>
      </c>
      <c r="B103" s="534"/>
      <c r="C103" s="534"/>
      <c r="D103" s="535"/>
      <c r="E103" s="594"/>
    </row>
    <row r="104" spans="1:5" x14ac:dyDescent="0.3">
      <c r="A104" s="232" t="s">
        <v>3255</v>
      </c>
      <c r="B104" s="27"/>
      <c r="C104" s="27"/>
      <c r="D104" s="27"/>
      <c r="E104" s="594"/>
    </row>
    <row r="105" spans="1:5" ht="15" hidden="1" customHeight="1" outlineLevel="1" x14ac:dyDescent="0.3">
      <c r="A105" s="228"/>
      <c r="B105" s="229"/>
      <c r="C105" s="229"/>
      <c r="D105" s="229"/>
      <c r="E105" s="594"/>
    </row>
    <row r="106" spans="1:5" ht="15" hidden="1" customHeight="1" outlineLevel="1" x14ac:dyDescent="0.3">
      <c r="A106" s="230"/>
      <c r="B106" s="37"/>
      <c r="C106" s="37"/>
      <c r="D106" s="37"/>
      <c r="E106" s="594"/>
    </row>
    <row r="107" spans="1:5" ht="15" hidden="1" customHeight="1" outlineLevel="1" x14ac:dyDescent="0.3">
      <c r="A107" s="230"/>
      <c r="B107" s="37"/>
      <c r="C107" s="37"/>
      <c r="D107" s="37"/>
      <c r="E107" s="594"/>
    </row>
    <row r="108" spans="1:5" ht="15" hidden="1" customHeight="1" outlineLevel="1" x14ac:dyDescent="0.3">
      <c r="A108" s="230"/>
      <c r="B108" s="37"/>
      <c r="C108" s="37"/>
      <c r="D108" s="37"/>
      <c r="E108" s="594"/>
    </row>
    <row r="109" spans="1:5" ht="15" hidden="1" customHeight="1" outlineLevel="1" x14ac:dyDescent="0.3">
      <c r="A109" s="230"/>
      <c r="B109" s="37"/>
      <c r="C109" s="37"/>
      <c r="D109" s="37"/>
      <c r="E109" s="594"/>
    </row>
    <row r="110" spans="1:5" ht="15" hidden="1" customHeight="1" outlineLevel="1" x14ac:dyDescent="0.3">
      <c r="A110" s="230"/>
      <c r="B110" s="37"/>
      <c r="C110" s="37"/>
      <c r="D110" s="37"/>
      <c r="E110" s="594"/>
    </row>
    <row r="111" spans="1:5" ht="15" hidden="1" customHeight="1" outlineLevel="1" x14ac:dyDescent="0.3">
      <c r="A111" s="230"/>
      <c r="B111" s="37"/>
      <c r="C111" s="37"/>
      <c r="D111" s="37"/>
      <c r="E111" s="594"/>
    </row>
    <row r="112" spans="1:5" ht="15" hidden="1" customHeight="1" outlineLevel="1" x14ac:dyDescent="0.3">
      <c r="A112" s="230"/>
      <c r="B112" s="37"/>
      <c r="C112" s="37"/>
      <c r="D112" s="37"/>
      <c r="E112" s="594"/>
    </row>
    <row r="113" spans="1:5" ht="15" hidden="1" customHeight="1" outlineLevel="1" x14ac:dyDescent="0.3">
      <c r="A113" s="230"/>
      <c r="B113" s="37"/>
      <c r="C113" s="37"/>
      <c r="D113" s="37"/>
      <c r="E113" s="594"/>
    </row>
    <row r="114" spans="1:5" ht="15" hidden="1" customHeight="1" outlineLevel="1" x14ac:dyDescent="0.3">
      <c r="A114" s="230"/>
      <c r="B114" s="37"/>
      <c r="C114" s="37"/>
      <c r="D114" s="37"/>
      <c r="E114" s="594"/>
    </row>
    <row r="115" spans="1:5" ht="15" hidden="1" customHeight="1" outlineLevel="1" x14ac:dyDescent="0.3">
      <c r="A115" s="230"/>
      <c r="B115" s="37"/>
      <c r="C115" s="37"/>
      <c r="D115" s="37"/>
      <c r="E115" s="594"/>
    </row>
    <row r="116" spans="1:5" ht="15" hidden="1" customHeight="1" outlineLevel="1" x14ac:dyDescent="0.3">
      <c r="A116" s="230"/>
      <c r="B116" s="37"/>
      <c r="C116" s="37"/>
      <c r="D116" s="37"/>
      <c r="E116" s="594"/>
    </row>
    <row r="117" spans="1:5" ht="15" hidden="1" customHeight="1" outlineLevel="1" x14ac:dyDescent="0.3">
      <c r="A117" s="230"/>
      <c r="B117" s="37"/>
      <c r="C117" s="37"/>
      <c r="D117" s="37"/>
      <c r="E117" s="594"/>
    </row>
    <row r="118" spans="1:5" ht="15" hidden="1" customHeight="1" outlineLevel="1" x14ac:dyDescent="0.3">
      <c r="A118" s="230"/>
      <c r="B118" s="37"/>
      <c r="C118" s="37"/>
      <c r="D118" s="37"/>
      <c r="E118" s="594"/>
    </row>
    <row r="119" spans="1:5" ht="15" hidden="1" customHeight="1" outlineLevel="1" x14ac:dyDescent="0.3">
      <c r="A119" s="474"/>
      <c r="B119" s="231"/>
      <c r="C119" s="231"/>
      <c r="D119" s="231"/>
      <c r="E119" s="594"/>
    </row>
    <row r="120" spans="1:5" collapsed="1" x14ac:dyDescent="0.3">
      <c r="A120" s="533" t="s">
        <v>3248</v>
      </c>
      <c r="B120" s="534"/>
      <c r="C120" s="534"/>
      <c r="D120" s="535"/>
      <c r="E120" s="594"/>
    </row>
    <row r="121" spans="1:5" x14ac:dyDescent="0.3">
      <c r="A121" s="232" t="s">
        <v>3256</v>
      </c>
      <c r="B121" s="27"/>
      <c r="C121" s="27"/>
      <c r="D121" s="27"/>
      <c r="E121" s="594"/>
    </row>
    <row r="122" spans="1:5" x14ac:dyDescent="0.3">
      <c r="A122" s="232" t="s">
        <v>3575</v>
      </c>
      <c r="B122" s="27"/>
      <c r="C122" s="27"/>
      <c r="D122" s="27"/>
      <c r="E122" s="594"/>
    </row>
    <row r="123" spans="1:5" ht="15" thickBot="1" x14ac:dyDescent="0.35">
      <c r="A123" s="472"/>
      <c r="B123" s="473"/>
      <c r="C123" s="473"/>
      <c r="D123" s="473"/>
      <c r="E123" s="594"/>
    </row>
    <row r="124" spans="1:5" x14ac:dyDescent="0.3">
      <c r="A124" s="540" t="s">
        <v>2977</v>
      </c>
      <c r="B124" s="541"/>
      <c r="C124" s="541"/>
      <c r="D124" s="541"/>
      <c r="E124" s="594"/>
    </row>
    <row r="125" spans="1:5" x14ac:dyDescent="0.3">
      <c r="B125" s="470"/>
      <c r="C125" s="469" t="s">
        <v>22</v>
      </c>
      <c r="D125" s="248" t="s">
        <v>3545</v>
      </c>
      <c r="E125" s="594"/>
    </row>
    <row r="126" spans="1:5" x14ac:dyDescent="0.3">
      <c r="A126" s="542" t="s">
        <v>21</v>
      </c>
      <c r="B126" s="543"/>
      <c r="C126" s="2" t="s">
        <v>20</v>
      </c>
      <c r="D126" s="156" t="s">
        <v>3251</v>
      </c>
      <c r="E126" s="594"/>
    </row>
    <row r="127" spans="1:5" x14ac:dyDescent="0.3">
      <c r="A127" s="544"/>
      <c r="B127" s="545"/>
      <c r="C127" s="2" t="s">
        <v>19</v>
      </c>
      <c r="D127" s="156" t="s">
        <v>3254</v>
      </c>
      <c r="E127" s="594"/>
    </row>
    <row r="128" spans="1:5" x14ac:dyDescent="0.3">
      <c r="A128" s="546"/>
      <c r="B128" s="547"/>
      <c r="C128" s="1" t="s">
        <v>18</v>
      </c>
      <c r="D128" s="402">
        <v>42767</v>
      </c>
      <c r="E128" s="594"/>
    </row>
    <row r="129" spans="1:5" x14ac:dyDescent="0.3">
      <c r="A129" s="533" t="s">
        <v>17</v>
      </c>
      <c r="B129" s="534"/>
      <c r="C129" s="534"/>
      <c r="D129" s="535"/>
      <c r="E129" s="594"/>
    </row>
    <row r="130" spans="1:5" x14ac:dyDescent="0.3">
      <c r="A130" s="232" t="s">
        <v>3546</v>
      </c>
      <c r="B130" s="27"/>
      <c r="C130" s="27"/>
      <c r="D130" s="27"/>
      <c r="E130" s="594"/>
    </row>
    <row r="131" spans="1:5" x14ac:dyDescent="0.3">
      <c r="A131" s="533" t="s">
        <v>3248</v>
      </c>
      <c r="B131" s="534"/>
      <c r="C131" s="534"/>
      <c r="D131" s="535"/>
      <c r="E131" s="594"/>
    </row>
    <row r="132" spans="1:5" ht="15" thickBot="1" x14ac:dyDescent="0.35">
      <c r="A132" s="232" t="s">
        <v>3253</v>
      </c>
      <c r="B132" s="27"/>
      <c r="C132" s="27"/>
      <c r="D132" s="27"/>
      <c r="E132" s="595"/>
    </row>
  </sheetData>
  <mergeCells count="53">
    <mergeCell ref="A103:D103"/>
    <mergeCell ref="A129:D129"/>
    <mergeCell ref="E7:E10"/>
    <mergeCell ref="E31:E132"/>
    <mergeCell ref="A70:D70"/>
    <mergeCell ref="A120:D120"/>
    <mergeCell ref="A131:D131"/>
    <mergeCell ref="A48:D48"/>
    <mergeCell ref="A73:D73"/>
    <mergeCell ref="A98:D98"/>
    <mergeCell ref="A124:D124"/>
    <mergeCell ref="A50:B52"/>
    <mergeCell ref="A75:B77"/>
    <mergeCell ref="A100:B102"/>
    <mergeCell ref="A126:B128"/>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5:D95"/>
    <mergeCell ref="B29:C29"/>
    <mergeCell ref="B30:C30"/>
    <mergeCell ref="A40:D40"/>
    <mergeCell ref="E29:E30"/>
    <mergeCell ref="A53:D53"/>
    <mergeCell ref="A78:D78"/>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62"/>
      <c r="B3" s="563"/>
      <c r="C3" s="563"/>
      <c r="D3" s="563"/>
      <c r="E3" s="564"/>
    </row>
    <row r="4" spans="1:5" ht="20.100000000000001" customHeight="1" x14ac:dyDescent="0.3">
      <c r="A4" s="565" t="s">
        <v>786</v>
      </c>
      <c r="B4" s="566"/>
      <c r="C4" s="566"/>
      <c r="D4" s="566"/>
      <c r="E4" s="569" t="s">
        <v>3174</v>
      </c>
    </row>
    <row r="5" spans="1:5" ht="31.5" customHeight="1" thickBot="1" x14ac:dyDescent="0.35">
      <c r="A5" s="567"/>
      <c r="B5" s="568"/>
      <c r="C5" s="568"/>
      <c r="D5" s="568"/>
      <c r="E5" s="570"/>
    </row>
    <row r="6" spans="1:5" ht="15" thickBot="1" x14ac:dyDescent="0.35">
      <c r="A6" s="740" t="s">
        <v>3062</v>
      </c>
      <c r="B6" s="741"/>
      <c r="C6" s="742"/>
      <c r="D6" s="334" t="s">
        <v>14</v>
      </c>
      <c r="E6" s="51"/>
    </row>
    <row r="7" spans="1:5" ht="16.5" customHeight="1" x14ac:dyDescent="0.3">
      <c r="A7" s="885" t="s">
        <v>794</v>
      </c>
      <c r="B7" s="888" t="s">
        <v>63</v>
      </c>
      <c r="C7" s="123" t="s">
        <v>51</v>
      </c>
      <c r="D7" s="87"/>
      <c r="E7" s="779" t="s">
        <v>3054</v>
      </c>
    </row>
    <row r="8" spans="1:5" ht="15" customHeight="1" x14ac:dyDescent="0.3">
      <c r="A8" s="886"/>
      <c r="B8" s="889"/>
      <c r="C8" s="12" t="s">
        <v>48</v>
      </c>
      <c r="D8" s="11"/>
      <c r="E8" s="780"/>
    </row>
    <row r="9" spans="1:5" ht="15" customHeight="1" x14ac:dyDescent="0.3">
      <c r="A9" s="886"/>
      <c r="B9" s="889"/>
      <c r="C9" s="122" t="s">
        <v>59</v>
      </c>
      <c r="D9" s="9"/>
      <c r="E9" s="780"/>
    </row>
    <row r="10" spans="1:5" ht="15" customHeight="1" x14ac:dyDescent="0.3">
      <c r="A10" s="886"/>
      <c r="B10" s="889"/>
      <c r="C10" s="122" t="s">
        <v>793</v>
      </c>
      <c r="D10" s="86"/>
      <c r="E10" s="780"/>
    </row>
    <row r="11" spans="1:5" ht="26.25" customHeight="1" x14ac:dyDescent="0.3">
      <c r="A11" s="886"/>
      <c r="B11" s="889"/>
      <c r="C11" s="122" t="s">
        <v>791</v>
      </c>
      <c r="D11" s="85"/>
      <c r="E11" s="780"/>
    </row>
    <row r="12" spans="1:5" ht="15" customHeight="1" thickBot="1" x14ac:dyDescent="0.35">
      <c r="A12" s="887"/>
      <c r="B12" s="890"/>
      <c r="C12" s="12" t="s">
        <v>792</v>
      </c>
      <c r="D12" s="84"/>
      <c r="E12" s="781"/>
    </row>
    <row r="13" spans="1:5" ht="15" hidden="1" customHeight="1" outlineLevel="1" x14ac:dyDescent="0.3">
      <c r="A13" s="885" t="s">
        <v>794</v>
      </c>
      <c r="B13" s="888" t="s">
        <v>63</v>
      </c>
      <c r="C13" s="123" t="s">
        <v>51</v>
      </c>
      <c r="D13" s="87"/>
      <c r="E13" s="779" t="s">
        <v>3054</v>
      </c>
    </row>
    <row r="14" spans="1:5" ht="15" hidden="1" customHeight="1" outlineLevel="1" x14ac:dyDescent="0.3">
      <c r="A14" s="886"/>
      <c r="B14" s="889"/>
      <c r="C14" s="12" t="s">
        <v>48</v>
      </c>
      <c r="D14" s="11"/>
      <c r="E14" s="780"/>
    </row>
    <row r="15" spans="1:5" hidden="1" outlineLevel="1" x14ac:dyDescent="0.3">
      <c r="A15" s="886"/>
      <c r="B15" s="889"/>
      <c r="C15" s="122" t="s">
        <v>59</v>
      </c>
      <c r="D15" s="9"/>
      <c r="E15" s="780"/>
    </row>
    <row r="16" spans="1:5" hidden="1" outlineLevel="1" x14ac:dyDescent="0.3">
      <c r="A16" s="886"/>
      <c r="B16" s="889"/>
      <c r="C16" s="122" t="s">
        <v>793</v>
      </c>
      <c r="D16" s="86"/>
      <c r="E16" s="780"/>
    </row>
    <row r="17" spans="1:5" ht="26.4" hidden="1" outlineLevel="1" x14ac:dyDescent="0.3">
      <c r="A17" s="886"/>
      <c r="B17" s="889"/>
      <c r="C17" s="122" t="s">
        <v>791</v>
      </c>
      <c r="D17" s="85"/>
      <c r="E17" s="780"/>
    </row>
    <row r="18" spans="1:5" ht="15" hidden="1" outlineLevel="1" thickBot="1" x14ac:dyDescent="0.35">
      <c r="A18" s="887"/>
      <c r="B18" s="890"/>
      <c r="C18" s="12" t="s">
        <v>792</v>
      </c>
      <c r="D18" s="84"/>
      <c r="E18" s="781"/>
    </row>
    <row r="19" spans="1:5" hidden="1" outlineLevel="1" x14ac:dyDescent="0.3">
      <c r="A19" s="885" t="s">
        <v>794</v>
      </c>
      <c r="B19" s="888" t="s">
        <v>63</v>
      </c>
      <c r="C19" s="123" t="s">
        <v>51</v>
      </c>
      <c r="D19" s="87"/>
      <c r="E19" s="779" t="s">
        <v>3054</v>
      </c>
    </row>
    <row r="20" spans="1:5" hidden="1" outlineLevel="1" x14ac:dyDescent="0.3">
      <c r="A20" s="886"/>
      <c r="B20" s="889"/>
      <c r="C20" s="12" t="s">
        <v>48</v>
      </c>
      <c r="D20" s="11"/>
      <c r="E20" s="780"/>
    </row>
    <row r="21" spans="1:5" hidden="1" outlineLevel="1" x14ac:dyDescent="0.3">
      <c r="A21" s="886"/>
      <c r="B21" s="889"/>
      <c r="C21" s="122" t="s">
        <v>59</v>
      </c>
      <c r="D21" s="9"/>
      <c r="E21" s="780"/>
    </row>
    <row r="22" spans="1:5" hidden="1" outlineLevel="1" x14ac:dyDescent="0.3">
      <c r="A22" s="886"/>
      <c r="B22" s="889"/>
      <c r="C22" s="122" t="s">
        <v>793</v>
      </c>
      <c r="D22" s="86"/>
      <c r="E22" s="780"/>
    </row>
    <row r="23" spans="1:5" ht="26.4" hidden="1" outlineLevel="1" x14ac:dyDescent="0.3">
      <c r="A23" s="886"/>
      <c r="B23" s="889"/>
      <c r="C23" s="122" t="s">
        <v>791</v>
      </c>
      <c r="D23" s="85"/>
      <c r="E23" s="780"/>
    </row>
    <row r="24" spans="1:5" ht="15" hidden="1" outlineLevel="1" thickBot="1" x14ac:dyDescent="0.35">
      <c r="A24" s="887"/>
      <c r="B24" s="890"/>
      <c r="C24" s="12" t="s">
        <v>792</v>
      </c>
      <c r="D24" s="84"/>
      <c r="E24" s="781"/>
    </row>
    <row r="25" spans="1:5" hidden="1" outlineLevel="1" x14ac:dyDescent="0.3">
      <c r="A25" s="885" t="s">
        <v>794</v>
      </c>
      <c r="B25" s="888" t="s">
        <v>63</v>
      </c>
      <c r="C25" s="123" t="s">
        <v>51</v>
      </c>
      <c r="D25" s="87"/>
      <c r="E25" s="779" t="s">
        <v>3054</v>
      </c>
    </row>
    <row r="26" spans="1:5" hidden="1" outlineLevel="1" x14ac:dyDescent="0.3">
      <c r="A26" s="886"/>
      <c r="B26" s="889"/>
      <c r="C26" s="12" t="s">
        <v>48</v>
      </c>
      <c r="D26" s="11"/>
      <c r="E26" s="780"/>
    </row>
    <row r="27" spans="1:5" hidden="1" outlineLevel="1" x14ac:dyDescent="0.3">
      <c r="A27" s="886"/>
      <c r="B27" s="889"/>
      <c r="C27" s="122" t="s">
        <v>59</v>
      </c>
      <c r="D27" s="9"/>
      <c r="E27" s="780"/>
    </row>
    <row r="28" spans="1:5" hidden="1" outlineLevel="1" x14ac:dyDescent="0.3">
      <c r="A28" s="886"/>
      <c r="B28" s="889"/>
      <c r="C28" s="122" t="s">
        <v>793</v>
      </c>
      <c r="D28" s="86"/>
      <c r="E28" s="780"/>
    </row>
    <row r="29" spans="1:5" ht="26.4" hidden="1" outlineLevel="1" x14ac:dyDescent="0.3">
      <c r="A29" s="886"/>
      <c r="B29" s="889"/>
      <c r="C29" s="122" t="s">
        <v>791</v>
      </c>
      <c r="D29" s="85"/>
      <c r="E29" s="780"/>
    </row>
    <row r="30" spans="1:5" ht="15" hidden="1" outlineLevel="1" thickBot="1" x14ac:dyDescent="0.35">
      <c r="A30" s="887"/>
      <c r="B30" s="890"/>
      <c r="C30" s="12" t="s">
        <v>792</v>
      </c>
      <c r="D30" s="84"/>
      <c r="E30" s="781"/>
    </row>
    <row r="31" spans="1:5" hidden="1" outlineLevel="1" x14ac:dyDescent="0.3">
      <c r="A31" s="885" t="s">
        <v>794</v>
      </c>
      <c r="B31" s="888" t="s">
        <v>63</v>
      </c>
      <c r="C31" s="123" t="s">
        <v>51</v>
      </c>
      <c r="D31" s="87"/>
      <c r="E31" s="779" t="s">
        <v>3054</v>
      </c>
    </row>
    <row r="32" spans="1:5" hidden="1" outlineLevel="1" x14ac:dyDescent="0.3">
      <c r="A32" s="886"/>
      <c r="B32" s="889"/>
      <c r="C32" s="12" t="s">
        <v>48</v>
      </c>
      <c r="D32" s="11"/>
      <c r="E32" s="780"/>
    </row>
    <row r="33" spans="1:5" hidden="1" outlineLevel="1" x14ac:dyDescent="0.3">
      <c r="A33" s="886"/>
      <c r="B33" s="889"/>
      <c r="C33" s="122" t="s">
        <v>59</v>
      </c>
      <c r="D33" s="9"/>
      <c r="E33" s="780"/>
    </row>
    <row r="34" spans="1:5" hidden="1" outlineLevel="1" x14ac:dyDescent="0.3">
      <c r="A34" s="886"/>
      <c r="B34" s="889"/>
      <c r="C34" s="122" t="s">
        <v>793</v>
      </c>
      <c r="D34" s="86"/>
      <c r="E34" s="780"/>
    </row>
    <row r="35" spans="1:5" ht="26.4" hidden="1" outlineLevel="1" x14ac:dyDescent="0.3">
      <c r="A35" s="886"/>
      <c r="B35" s="889"/>
      <c r="C35" s="122" t="s">
        <v>791</v>
      </c>
      <c r="D35" s="85"/>
      <c r="E35" s="780"/>
    </row>
    <row r="36" spans="1:5" ht="15" hidden="1" outlineLevel="1" thickBot="1" x14ac:dyDescent="0.35">
      <c r="A36" s="887"/>
      <c r="B36" s="890"/>
      <c r="C36" s="12" t="s">
        <v>792</v>
      </c>
      <c r="D36" s="84"/>
      <c r="E36" s="781"/>
    </row>
    <row r="37" spans="1:5" hidden="1" outlineLevel="1" x14ac:dyDescent="0.3">
      <c r="A37" s="885" t="s">
        <v>794</v>
      </c>
      <c r="B37" s="888" t="s">
        <v>63</v>
      </c>
      <c r="C37" s="123" t="s">
        <v>51</v>
      </c>
      <c r="D37" s="87"/>
      <c r="E37" s="779" t="s">
        <v>3054</v>
      </c>
    </row>
    <row r="38" spans="1:5" hidden="1" outlineLevel="1" x14ac:dyDescent="0.3">
      <c r="A38" s="886"/>
      <c r="B38" s="889"/>
      <c r="C38" s="12" t="s">
        <v>48</v>
      </c>
      <c r="D38" s="11"/>
      <c r="E38" s="780"/>
    </row>
    <row r="39" spans="1:5" hidden="1" outlineLevel="1" x14ac:dyDescent="0.3">
      <c r="A39" s="886"/>
      <c r="B39" s="889"/>
      <c r="C39" s="122" t="s">
        <v>59</v>
      </c>
      <c r="D39" s="9"/>
      <c r="E39" s="780"/>
    </row>
    <row r="40" spans="1:5" hidden="1" outlineLevel="1" x14ac:dyDescent="0.3">
      <c r="A40" s="886"/>
      <c r="B40" s="889"/>
      <c r="C40" s="122" t="s">
        <v>793</v>
      </c>
      <c r="D40" s="86"/>
      <c r="E40" s="780"/>
    </row>
    <row r="41" spans="1:5" ht="26.4" hidden="1" outlineLevel="1" x14ac:dyDescent="0.3">
      <c r="A41" s="886"/>
      <c r="B41" s="889"/>
      <c r="C41" s="122" t="s">
        <v>791</v>
      </c>
      <c r="D41" s="85"/>
      <c r="E41" s="780"/>
    </row>
    <row r="42" spans="1:5" ht="15" hidden="1" outlineLevel="1" thickBot="1" x14ac:dyDescent="0.35">
      <c r="A42" s="887"/>
      <c r="B42" s="890"/>
      <c r="C42" s="12" t="s">
        <v>792</v>
      </c>
      <c r="D42" s="84"/>
      <c r="E42" s="781"/>
    </row>
    <row r="43" spans="1:5" hidden="1" outlineLevel="1" x14ac:dyDescent="0.3">
      <c r="A43" s="885" t="s">
        <v>794</v>
      </c>
      <c r="B43" s="888" t="s">
        <v>63</v>
      </c>
      <c r="C43" s="123" t="s">
        <v>51</v>
      </c>
      <c r="D43" s="87"/>
      <c r="E43" s="779" t="s">
        <v>3054</v>
      </c>
    </row>
    <row r="44" spans="1:5" hidden="1" outlineLevel="1" x14ac:dyDescent="0.3">
      <c r="A44" s="886"/>
      <c r="B44" s="889"/>
      <c r="C44" s="12" t="s">
        <v>48</v>
      </c>
      <c r="D44" s="11"/>
      <c r="E44" s="780"/>
    </row>
    <row r="45" spans="1:5" hidden="1" outlineLevel="1" x14ac:dyDescent="0.3">
      <c r="A45" s="886"/>
      <c r="B45" s="889"/>
      <c r="C45" s="122" t="s">
        <v>59</v>
      </c>
      <c r="D45" s="9"/>
      <c r="E45" s="780"/>
    </row>
    <row r="46" spans="1:5" hidden="1" outlineLevel="1" x14ac:dyDescent="0.3">
      <c r="A46" s="886"/>
      <c r="B46" s="889"/>
      <c r="C46" s="122" t="s">
        <v>793</v>
      </c>
      <c r="D46" s="86"/>
      <c r="E46" s="780"/>
    </row>
    <row r="47" spans="1:5" ht="26.4" hidden="1" outlineLevel="1" x14ac:dyDescent="0.3">
      <c r="A47" s="886"/>
      <c r="B47" s="889"/>
      <c r="C47" s="122" t="s">
        <v>791</v>
      </c>
      <c r="D47" s="85"/>
      <c r="E47" s="780"/>
    </row>
    <row r="48" spans="1:5" ht="15" hidden="1" outlineLevel="1" thickBot="1" x14ac:dyDescent="0.35">
      <c r="A48" s="887"/>
      <c r="B48" s="890"/>
      <c r="C48" s="12" t="s">
        <v>792</v>
      </c>
      <c r="D48" s="84"/>
      <c r="E48" s="781"/>
    </row>
    <row r="49" spans="1:5" hidden="1" outlineLevel="1" x14ac:dyDescent="0.3">
      <c r="A49" s="885" t="s">
        <v>794</v>
      </c>
      <c r="B49" s="888" t="s">
        <v>63</v>
      </c>
      <c r="C49" s="123" t="s">
        <v>51</v>
      </c>
      <c r="D49" s="87"/>
      <c r="E49" s="779" t="s">
        <v>3054</v>
      </c>
    </row>
    <row r="50" spans="1:5" hidden="1" outlineLevel="1" x14ac:dyDescent="0.3">
      <c r="A50" s="886"/>
      <c r="B50" s="889"/>
      <c r="C50" s="12" t="s">
        <v>48</v>
      </c>
      <c r="D50" s="11"/>
      <c r="E50" s="780"/>
    </row>
    <row r="51" spans="1:5" hidden="1" outlineLevel="1" x14ac:dyDescent="0.3">
      <c r="A51" s="886"/>
      <c r="B51" s="889"/>
      <c r="C51" s="122" t="s">
        <v>59</v>
      </c>
      <c r="D51" s="9"/>
      <c r="E51" s="780"/>
    </row>
    <row r="52" spans="1:5" hidden="1" outlineLevel="1" x14ac:dyDescent="0.3">
      <c r="A52" s="886"/>
      <c r="B52" s="889"/>
      <c r="C52" s="122" t="s">
        <v>793</v>
      </c>
      <c r="D52" s="86"/>
      <c r="E52" s="780"/>
    </row>
    <row r="53" spans="1:5" ht="26.4" hidden="1" outlineLevel="1" x14ac:dyDescent="0.3">
      <c r="A53" s="886"/>
      <c r="B53" s="889"/>
      <c r="C53" s="122" t="s">
        <v>791</v>
      </c>
      <c r="D53" s="85"/>
      <c r="E53" s="780"/>
    </row>
    <row r="54" spans="1:5" ht="15" hidden="1" outlineLevel="1" thickBot="1" x14ac:dyDescent="0.35">
      <c r="A54" s="887"/>
      <c r="B54" s="890"/>
      <c r="C54" s="12" t="s">
        <v>792</v>
      </c>
      <c r="D54" s="84"/>
      <c r="E54" s="781"/>
    </row>
    <row r="55" spans="1:5" hidden="1" outlineLevel="1" x14ac:dyDescent="0.3">
      <c r="A55" s="885" t="s">
        <v>794</v>
      </c>
      <c r="B55" s="888" t="s">
        <v>63</v>
      </c>
      <c r="C55" s="123" t="s">
        <v>51</v>
      </c>
      <c r="D55" s="87"/>
      <c r="E55" s="779" t="s">
        <v>3054</v>
      </c>
    </row>
    <row r="56" spans="1:5" hidden="1" outlineLevel="1" x14ac:dyDescent="0.3">
      <c r="A56" s="886"/>
      <c r="B56" s="889"/>
      <c r="C56" s="12" t="s">
        <v>48</v>
      </c>
      <c r="D56" s="11"/>
      <c r="E56" s="780"/>
    </row>
    <row r="57" spans="1:5" hidden="1" outlineLevel="1" x14ac:dyDescent="0.3">
      <c r="A57" s="886"/>
      <c r="B57" s="889"/>
      <c r="C57" s="122" t="s">
        <v>59</v>
      </c>
      <c r="D57" s="9"/>
      <c r="E57" s="780"/>
    </row>
    <row r="58" spans="1:5" hidden="1" outlineLevel="1" x14ac:dyDescent="0.3">
      <c r="A58" s="886"/>
      <c r="B58" s="889"/>
      <c r="C58" s="122" t="s">
        <v>793</v>
      </c>
      <c r="D58" s="86"/>
      <c r="E58" s="780"/>
    </row>
    <row r="59" spans="1:5" ht="26.4" hidden="1" outlineLevel="1" x14ac:dyDescent="0.3">
      <c r="A59" s="886"/>
      <c r="B59" s="889"/>
      <c r="C59" s="122" t="s">
        <v>791</v>
      </c>
      <c r="D59" s="85"/>
      <c r="E59" s="780"/>
    </row>
    <row r="60" spans="1:5" ht="15" hidden="1" outlineLevel="1" thickBot="1" x14ac:dyDescent="0.35">
      <c r="A60" s="887"/>
      <c r="B60" s="890"/>
      <c r="C60" s="12" t="s">
        <v>792</v>
      </c>
      <c r="D60" s="84"/>
      <c r="E60" s="781"/>
    </row>
    <row r="61" spans="1:5" hidden="1" outlineLevel="1" x14ac:dyDescent="0.3">
      <c r="A61" s="885" t="s">
        <v>794</v>
      </c>
      <c r="B61" s="888" t="s">
        <v>63</v>
      </c>
      <c r="C61" s="123" t="s">
        <v>51</v>
      </c>
      <c r="D61" s="87"/>
      <c r="E61" s="779" t="s">
        <v>3054</v>
      </c>
    </row>
    <row r="62" spans="1:5" hidden="1" outlineLevel="1" x14ac:dyDescent="0.3">
      <c r="A62" s="886"/>
      <c r="B62" s="889"/>
      <c r="C62" s="12" t="s">
        <v>48</v>
      </c>
      <c r="D62" s="11"/>
      <c r="E62" s="780"/>
    </row>
    <row r="63" spans="1:5" hidden="1" outlineLevel="1" x14ac:dyDescent="0.3">
      <c r="A63" s="886"/>
      <c r="B63" s="889"/>
      <c r="C63" s="122" t="s">
        <v>59</v>
      </c>
      <c r="D63" s="9"/>
      <c r="E63" s="780"/>
    </row>
    <row r="64" spans="1:5" hidden="1" outlineLevel="1" x14ac:dyDescent="0.3">
      <c r="A64" s="886"/>
      <c r="B64" s="889"/>
      <c r="C64" s="122" t="s">
        <v>793</v>
      </c>
      <c r="D64" s="86"/>
      <c r="E64" s="780"/>
    </row>
    <row r="65" spans="1:5" ht="26.4" hidden="1" outlineLevel="1" x14ac:dyDescent="0.3">
      <c r="A65" s="886"/>
      <c r="B65" s="889"/>
      <c r="C65" s="122" t="s">
        <v>791</v>
      </c>
      <c r="D65" s="85"/>
      <c r="E65" s="780"/>
    </row>
    <row r="66" spans="1:5" ht="15" hidden="1" outlineLevel="1" thickBot="1" x14ac:dyDescent="0.35">
      <c r="A66" s="887"/>
      <c r="B66" s="890"/>
      <c r="C66" s="12" t="s">
        <v>792</v>
      </c>
      <c r="D66" s="84"/>
      <c r="E66" s="781"/>
    </row>
    <row r="67" spans="1:5" hidden="1" outlineLevel="1" x14ac:dyDescent="0.3">
      <c r="A67" s="885" t="s">
        <v>794</v>
      </c>
      <c r="B67" s="888" t="s">
        <v>63</v>
      </c>
      <c r="C67" s="123" t="s">
        <v>51</v>
      </c>
      <c r="D67" s="87"/>
      <c r="E67" s="779" t="s">
        <v>3054</v>
      </c>
    </row>
    <row r="68" spans="1:5" hidden="1" outlineLevel="1" x14ac:dyDescent="0.3">
      <c r="A68" s="886"/>
      <c r="B68" s="889"/>
      <c r="C68" s="12" t="s">
        <v>48</v>
      </c>
      <c r="D68" s="11"/>
      <c r="E68" s="780"/>
    </row>
    <row r="69" spans="1:5" hidden="1" outlineLevel="1" x14ac:dyDescent="0.3">
      <c r="A69" s="886"/>
      <c r="B69" s="889"/>
      <c r="C69" s="122" t="s">
        <v>59</v>
      </c>
      <c r="D69" s="9"/>
      <c r="E69" s="780"/>
    </row>
    <row r="70" spans="1:5" hidden="1" outlineLevel="1" x14ac:dyDescent="0.3">
      <c r="A70" s="886"/>
      <c r="B70" s="889"/>
      <c r="C70" s="122" t="s">
        <v>793</v>
      </c>
      <c r="D70" s="86"/>
      <c r="E70" s="780"/>
    </row>
    <row r="71" spans="1:5" ht="26.4" hidden="1" outlineLevel="1" x14ac:dyDescent="0.3">
      <c r="A71" s="886"/>
      <c r="B71" s="889"/>
      <c r="C71" s="122" t="s">
        <v>791</v>
      </c>
      <c r="D71" s="85"/>
      <c r="E71" s="780"/>
    </row>
    <row r="72" spans="1:5" ht="15" hidden="1" outlineLevel="1" thickBot="1" x14ac:dyDescent="0.35">
      <c r="A72" s="887"/>
      <c r="B72" s="890"/>
      <c r="C72" s="12" t="s">
        <v>792</v>
      </c>
      <c r="D72" s="84"/>
      <c r="E72" s="781"/>
    </row>
    <row r="73" spans="1:5" hidden="1" outlineLevel="1" x14ac:dyDescent="0.3">
      <c r="A73" s="885" t="s">
        <v>794</v>
      </c>
      <c r="B73" s="888" t="s">
        <v>63</v>
      </c>
      <c r="C73" s="123" t="s">
        <v>51</v>
      </c>
      <c r="D73" s="87"/>
      <c r="E73" s="779" t="s">
        <v>3054</v>
      </c>
    </row>
    <row r="74" spans="1:5" hidden="1" outlineLevel="1" x14ac:dyDescent="0.3">
      <c r="A74" s="886"/>
      <c r="B74" s="889"/>
      <c r="C74" s="12" t="s">
        <v>48</v>
      </c>
      <c r="D74" s="11"/>
      <c r="E74" s="780"/>
    </row>
    <row r="75" spans="1:5" hidden="1" outlineLevel="1" x14ac:dyDescent="0.3">
      <c r="A75" s="886"/>
      <c r="B75" s="889"/>
      <c r="C75" s="122" t="s">
        <v>59</v>
      </c>
      <c r="D75" s="9"/>
      <c r="E75" s="780"/>
    </row>
    <row r="76" spans="1:5" hidden="1" outlineLevel="1" x14ac:dyDescent="0.3">
      <c r="A76" s="886"/>
      <c r="B76" s="889"/>
      <c r="C76" s="122" t="s">
        <v>793</v>
      </c>
      <c r="D76" s="86"/>
      <c r="E76" s="780"/>
    </row>
    <row r="77" spans="1:5" ht="26.4" hidden="1" outlineLevel="1" x14ac:dyDescent="0.3">
      <c r="A77" s="886"/>
      <c r="B77" s="889"/>
      <c r="C77" s="122" t="s">
        <v>791</v>
      </c>
      <c r="D77" s="85"/>
      <c r="E77" s="780"/>
    </row>
    <row r="78" spans="1:5" ht="15" hidden="1" outlineLevel="1" thickBot="1" x14ac:dyDescent="0.35">
      <c r="A78" s="887"/>
      <c r="B78" s="890"/>
      <c r="C78" s="12" t="s">
        <v>792</v>
      </c>
      <c r="D78" s="84"/>
      <c r="E78" s="781"/>
    </row>
    <row r="79" spans="1:5" hidden="1" outlineLevel="1" x14ac:dyDescent="0.3">
      <c r="A79" s="885" t="s">
        <v>794</v>
      </c>
      <c r="B79" s="888" t="s">
        <v>63</v>
      </c>
      <c r="C79" s="123" t="s">
        <v>51</v>
      </c>
      <c r="D79" s="87"/>
      <c r="E79" s="779" t="s">
        <v>3054</v>
      </c>
    </row>
    <row r="80" spans="1:5" hidden="1" outlineLevel="1" x14ac:dyDescent="0.3">
      <c r="A80" s="886"/>
      <c r="B80" s="889"/>
      <c r="C80" s="12" t="s">
        <v>48</v>
      </c>
      <c r="D80" s="11"/>
      <c r="E80" s="780"/>
    </row>
    <row r="81" spans="1:5" hidden="1" outlineLevel="1" x14ac:dyDescent="0.3">
      <c r="A81" s="886"/>
      <c r="B81" s="889"/>
      <c r="C81" s="122" t="s">
        <v>59</v>
      </c>
      <c r="D81" s="9"/>
      <c r="E81" s="780"/>
    </row>
    <row r="82" spans="1:5" hidden="1" outlineLevel="1" x14ac:dyDescent="0.3">
      <c r="A82" s="886"/>
      <c r="B82" s="889"/>
      <c r="C82" s="122" t="s">
        <v>793</v>
      </c>
      <c r="D82" s="86"/>
      <c r="E82" s="780"/>
    </row>
    <row r="83" spans="1:5" ht="26.4" hidden="1" outlineLevel="1" x14ac:dyDescent="0.3">
      <c r="A83" s="886"/>
      <c r="B83" s="889"/>
      <c r="C83" s="122" t="s">
        <v>791</v>
      </c>
      <c r="D83" s="85"/>
      <c r="E83" s="780"/>
    </row>
    <row r="84" spans="1:5" ht="15" hidden="1" outlineLevel="1" thickBot="1" x14ac:dyDescent="0.35">
      <c r="A84" s="887"/>
      <c r="B84" s="890"/>
      <c r="C84" s="12" t="s">
        <v>792</v>
      </c>
      <c r="D84" s="84"/>
      <c r="E84" s="781"/>
    </row>
    <row r="85" spans="1:5" hidden="1" outlineLevel="1" x14ac:dyDescent="0.3">
      <c r="A85" s="885" t="s">
        <v>794</v>
      </c>
      <c r="B85" s="888" t="s">
        <v>63</v>
      </c>
      <c r="C85" s="123" t="s">
        <v>51</v>
      </c>
      <c r="D85" s="87"/>
      <c r="E85" s="779" t="s">
        <v>3054</v>
      </c>
    </row>
    <row r="86" spans="1:5" hidden="1" outlineLevel="1" x14ac:dyDescent="0.3">
      <c r="A86" s="886"/>
      <c r="B86" s="889"/>
      <c r="C86" s="12" t="s">
        <v>48</v>
      </c>
      <c r="D86" s="11"/>
      <c r="E86" s="780"/>
    </row>
    <row r="87" spans="1:5" hidden="1" outlineLevel="1" x14ac:dyDescent="0.3">
      <c r="A87" s="886"/>
      <c r="B87" s="889"/>
      <c r="C87" s="122" t="s">
        <v>59</v>
      </c>
      <c r="D87" s="9"/>
      <c r="E87" s="780"/>
    </row>
    <row r="88" spans="1:5" hidden="1" outlineLevel="1" x14ac:dyDescent="0.3">
      <c r="A88" s="886"/>
      <c r="B88" s="889"/>
      <c r="C88" s="122" t="s">
        <v>793</v>
      </c>
      <c r="D88" s="86"/>
      <c r="E88" s="780"/>
    </row>
    <row r="89" spans="1:5" ht="26.4" hidden="1" outlineLevel="1" x14ac:dyDescent="0.3">
      <c r="A89" s="886"/>
      <c r="B89" s="889"/>
      <c r="C89" s="122" t="s">
        <v>791</v>
      </c>
      <c r="D89" s="85"/>
      <c r="E89" s="780"/>
    </row>
    <row r="90" spans="1:5" ht="15" hidden="1" outlineLevel="1" thickBot="1" x14ac:dyDescent="0.35">
      <c r="A90" s="887"/>
      <c r="B90" s="890"/>
      <c r="C90" s="12" t="s">
        <v>792</v>
      </c>
      <c r="D90" s="84"/>
      <c r="E90" s="781"/>
    </row>
    <row r="91" spans="1:5" ht="15" hidden="1" customHeight="1" outlineLevel="1" x14ac:dyDescent="0.3">
      <c r="A91" s="885" t="s">
        <v>794</v>
      </c>
      <c r="B91" s="888" t="s">
        <v>63</v>
      </c>
      <c r="C91" s="123" t="s">
        <v>51</v>
      </c>
      <c r="D91" s="87"/>
      <c r="E91" s="779" t="s">
        <v>3054</v>
      </c>
    </row>
    <row r="92" spans="1:5" hidden="1" outlineLevel="1" x14ac:dyDescent="0.3">
      <c r="A92" s="886"/>
      <c r="B92" s="889"/>
      <c r="C92" s="12" t="s">
        <v>48</v>
      </c>
      <c r="D92" s="11"/>
      <c r="E92" s="780"/>
    </row>
    <row r="93" spans="1:5" hidden="1" outlineLevel="1" x14ac:dyDescent="0.3">
      <c r="A93" s="886"/>
      <c r="B93" s="889"/>
      <c r="C93" s="122" t="s">
        <v>59</v>
      </c>
      <c r="D93" s="9"/>
      <c r="E93" s="780"/>
    </row>
    <row r="94" spans="1:5" hidden="1" outlineLevel="1" x14ac:dyDescent="0.3">
      <c r="A94" s="886"/>
      <c r="B94" s="889"/>
      <c r="C94" s="122" t="s">
        <v>793</v>
      </c>
      <c r="D94" s="86"/>
      <c r="E94" s="780"/>
    </row>
    <row r="95" spans="1:5" ht="26.4" hidden="1" outlineLevel="1" x14ac:dyDescent="0.3">
      <c r="A95" s="886"/>
      <c r="B95" s="889"/>
      <c r="C95" s="122" t="s">
        <v>791</v>
      </c>
      <c r="D95" s="85"/>
      <c r="E95" s="780"/>
    </row>
    <row r="96" spans="1:5" ht="15" hidden="1" customHeight="1" outlineLevel="1" thickBot="1" x14ac:dyDescent="0.35">
      <c r="A96" s="887"/>
      <c r="B96" s="890"/>
      <c r="C96" s="12" t="s">
        <v>792</v>
      </c>
      <c r="D96" s="84"/>
      <c r="E96" s="781"/>
    </row>
    <row r="97" spans="1:5" ht="15" hidden="1" customHeight="1" outlineLevel="1" x14ac:dyDescent="0.3">
      <c r="A97" s="885" t="s">
        <v>794</v>
      </c>
      <c r="B97" s="888" t="s">
        <v>63</v>
      </c>
      <c r="C97" s="123" t="s">
        <v>51</v>
      </c>
      <c r="D97" s="87"/>
      <c r="E97" s="538" t="s">
        <v>41</v>
      </c>
    </row>
    <row r="98" spans="1:5" hidden="1" outlineLevel="1" x14ac:dyDescent="0.3">
      <c r="A98" s="886"/>
      <c r="B98" s="889"/>
      <c r="C98" s="12" t="s">
        <v>48</v>
      </c>
      <c r="D98" s="11"/>
      <c r="E98" s="539"/>
    </row>
    <row r="99" spans="1:5" hidden="1" outlineLevel="1" x14ac:dyDescent="0.3">
      <c r="A99" s="886"/>
      <c r="B99" s="889"/>
      <c r="C99" s="122" t="s">
        <v>59</v>
      </c>
      <c r="D99" s="9"/>
      <c r="E99" s="539"/>
    </row>
    <row r="100" spans="1:5" hidden="1" outlineLevel="1" x14ac:dyDescent="0.3">
      <c r="A100" s="886"/>
      <c r="B100" s="889"/>
      <c r="C100" s="122" t="s">
        <v>793</v>
      </c>
      <c r="D100" s="86"/>
      <c r="E100" s="539"/>
    </row>
    <row r="101" spans="1:5" ht="15" hidden="1" customHeight="1" outlineLevel="1" x14ac:dyDescent="0.3">
      <c r="A101" s="886"/>
      <c r="B101" s="889"/>
      <c r="C101" s="122" t="s">
        <v>791</v>
      </c>
      <c r="D101" s="85"/>
      <c r="E101" s="539"/>
    </row>
    <row r="102" spans="1:5" ht="15" hidden="1" customHeight="1" outlineLevel="1" thickBot="1" x14ac:dyDescent="0.35">
      <c r="A102" s="887"/>
      <c r="B102" s="890"/>
      <c r="C102" s="12" t="s">
        <v>792</v>
      </c>
      <c r="D102" s="84"/>
      <c r="E102" s="571"/>
    </row>
    <row r="103" spans="1:5" ht="19.5" customHeight="1" collapsed="1" x14ac:dyDescent="0.3">
      <c r="A103" s="885" t="s">
        <v>794</v>
      </c>
      <c r="B103" s="888" t="s">
        <v>62</v>
      </c>
      <c r="C103" s="16" t="s">
        <v>58</v>
      </c>
      <c r="D103" s="83"/>
      <c r="E103" s="779" t="s">
        <v>3055</v>
      </c>
    </row>
    <row r="104" spans="1:5" ht="19.5" customHeight="1" x14ac:dyDescent="0.3">
      <c r="A104" s="886"/>
      <c r="B104" s="889"/>
      <c r="C104" s="82" t="s">
        <v>792</v>
      </c>
      <c r="D104" s="10"/>
      <c r="E104" s="780"/>
    </row>
    <row r="105" spans="1:5" ht="27" thickBot="1" x14ac:dyDescent="0.35">
      <c r="A105" s="887"/>
      <c r="B105" s="890"/>
      <c r="C105" s="81" t="s">
        <v>791</v>
      </c>
      <c r="D105" s="80"/>
      <c r="E105" s="781"/>
    </row>
    <row r="106" spans="1:5" ht="20.25" hidden="1" customHeight="1" outlineLevel="1" x14ac:dyDescent="0.3">
      <c r="A106" s="885" t="s">
        <v>64</v>
      </c>
      <c r="B106" s="888" t="s">
        <v>62</v>
      </c>
      <c r="C106" s="16" t="s">
        <v>58</v>
      </c>
      <c r="D106" s="83"/>
      <c r="E106" s="779" t="s">
        <v>3055</v>
      </c>
    </row>
    <row r="107" spans="1:5" ht="20.25" hidden="1" customHeight="1" outlineLevel="1" x14ac:dyDescent="0.3">
      <c r="A107" s="886"/>
      <c r="B107" s="889"/>
      <c r="C107" s="82" t="s">
        <v>792</v>
      </c>
      <c r="D107" s="10"/>
      <c r="E107" s="780"/>
    </row>
    <row r="108" spans="1:5" ht="27" hidden="1" outlineLevel="1" thickBot="1" x14ac:dyDescent="0.35">
      <c r="A108" s="887"/>
      <c r="B108" s="890"/>
      <c r="C108" s="81" t="s">
        <v>791</v>
      </c>
      <c r="D108" s="80"/>
      <c r="E108" s="781"/>
    </row>
    <row r="109" spans="1:5" hidden="1" outlineLevel="1" x14ac:dyDescent="0.3">
      <c r="A109" s="885" t="s">
        <v>64</v>
      </c>
      <c r="B109" s="888" t="s">
        <v>62</v>
      </c>
      <c r="C109" s="16" t="s">
        <v>58</v>
      </c>
      <c r="D109" s="83"/>
      <c r="E109" s="779" t="s">
        <v>3055</v>
      </c>
    </row>
    <row r="110" spans="1:5" hidden="1" outlineLevel="1" x14ac:dyDescent="0.3">
      <c r="A110" s="886"/>
      <c r="B110" s="889"/>
      <c r="C110" s="82" t="s">
        <v>792</v>
      </c>
      <c r="D110" s="10"/>
      <c r="E110" s="780"/>
    </row>
    <row r="111" spans="1:5" ht="27" hidden="1" outlineLevel="1" thickBot="1" x14ac:dyDescent="0.35">
      <c r="A111" s="887"/>
      <c r="B111" s="890"/>
      <c r="C111" s="81" t="s">
        <v>791</v>
      </c>
      <c r="D111" s="80"/>
      <c r="E111" s="781"/>
    </row>
    <row r="112" spans="1:5" hidden="1" outlineLevel="1" x14ac:dyDescent="0.3">
      <c r="A112" s="885" t="s">
        <v>64</v>
      </c>
      <c r="B112" s="888" t="s">
        <v>62</v>
      </c>
      <c r="C112" s="16" t="s">
        <v>58</v>
      </c>
      <c r="D112" s="83"/>
      <c r="E112" s="779" t="s">
        <v>3055</v>
      </c>
    </row>
    <row r="113" spans="1:5" hidden="1" outlineLevel="1" x14ac:dyDescent="0.3">
      <c r="A113" s="886"/>
      <c r="B113" s="889"/>
      <c r="C113" s="82" t="s">
        <v>792</v>
      </c>
      <c r="D113" s="10"/>
      <c r="E113" s="780"/>
    </row>
    <row r="114" spans="1:5" ht="27" hidden="1" outlineLevel="1" thickBot="1" x14ac:dyDescent="0.35">
      <c r="A114" s="887"/>
      <c r="B114" s="890"/>
      <c r="C114" s="81" t="s">
        <v>791</v>
      </c>
      <c r="D114" s="80"/>
      <c r="E114" s="781"/>
    </row>
    <row r="115" spans="1:5" hidden="1" outlineLevel="1" x14ac:dyDescent="0.3">
      <c r="A115" s="885" t="s">
        <v>64</v>
      </c>
      <c r="B115" s="888" t="s">
        <v>62</v>
      </c>
      <c r="C115" s="16" t="s">
        <v>58</v>
      </c>
      <c r="D115" s="83"/>
      <c r="E115" s="779" t="s">
        <v>3055</v>
      </c>
    </row>
    <row r="116" spans="1:5" hidden="1" outlineLevel="1" x14ac:dyDescent="0.3">
      <c r="A116" s="886"/>
      <c r="B116" s="889"/>
      <c r="C116" s="82" t="s">
        <v>792</v>
      </c>
      <c r="D116" s="10"/>
      <c r="E116" s="780"/>
    </row>
    <row r="117" spans="1:5" ht="27" hidden="1" outlineLevel="1" thickBot="1" x14ac:dyDescent="0.35">
      <c r="A117" s="887"/>
      <c r="B117" s="890"/>
      <c r="C117" s="81" t="s">
        <v>791</v>
      </c>
      <c r="D117" s="80"/>
      <c r="E117" s="781"/>
    </row>
    <row r="118" spans="1:5" hidden="1" outlineLevel="1" x14ac:dyDescent="0.3">
      <c r="A118" s="885" t="s">
        <v>64</v>
      </c>
      <c r="B118" s="888" t="s">
        <v>62</v>
      </c>
      <c r="C118" s="16" t="s">
        <v>58</v>
      </c>
      <c r="D118" s="83"/>
      <c r="E118" s="779" t="s">
        <v>3055</v>
      </c>
    </row>
    <row r="119" spans="1:5" hidden="1" outlineLevel="1" x14ac:dyDescent="0.3">
      <c r="A119" s="886"/>
      <c r="B119" s="889"/>
      <c r="C119" s="82" t="s">
        <v>792</v>
      </c>
      <c r="D119" s="10"/>
      <c r="E119" s="780"/>
    </row>
    <row r="120" spans="1:5" ht="27" hidden="1" outlineLevel="1" thickBot="1" x14ac:dyDescent="0.35">
      <c r="A120" s="887"/>
      <c r="B120" s="890"/>
      <c r="C120" s="81" t="s">
        <v>791</v>
      </c>
      <c r="D120" s="80"/>
      <c r="E120" s="781"/>
    </row>
    <row r="121" spans="1:5" hidden="1" outlineLevel="1" x14ac:dyDescent="0.3">
      <c r="A121" s="885" t="s">
        <v>64</v>
      </c>
      <c r="B121" s="888" t="s">
        <v>62</v>
      </c>
      <c r="C121" s="16" t="s">
        <v>58</v>
      </c>
      <c r="D121" s="83"/>
      <c r="E121" s="779" t="s">
        <v>3055</v>
      </c>
    </row>
    <row r="122" spans="1:5" hidden="1" outlineLevel="1" x14ac:dyDescent="0.3">
      <c r="A122" s="886"/>
      <c r="B122" s="889"/>
      <c r="C122" s="82" t="s">
        <v>792</v>
      </c>
      <c r="D122" s="10"/>
      <c r="E122" s="780"/>
    </row>
    <row r="123" spans="1:5" ht="27" hidden="1" outlineLevel="1" thickBot="1" x14ac:dyDescent="0.35">
      <c r="A123" s="887"/>
      <c r="B123" s="890"/>
      <c r="C123" s="81" t="s">
        <v>791</v>
      </c>
      <c r="D123" s="80"/>
      <c r="E123" s="781"/>
    </row>
    <row r="124" spans="1:5" hidden="1" outlineLevel="1" x14ac:dyDescent="0.3">
      <c r="A124" s="885" t="s">
        <v>64</v>
      </c>
      <c r="B124" s="888" t="s">
        <v>62</v>
      </c>
      <c r="C124" s="16" t="s">
        <v>58</v>
      </c>
      <c r="D124" s="83"/>
      <c r="E124" s="779" t="s">
        <v>3055</v>
      </c>
    </row>
    <row r="125" spans="1:5" hidden="1" outlineLevel="1" x14ac:dyDescent="0.3">
      <c r="A125" s="886"/>
      <c r="B125" s="889"/>
      <c r="C125" s="82" t="s">
        <v>792</v>
      </c>
      <c r="D125" s="10"/>
      <c r="E125" s="780"/>
    </row>
    <row r="126" spans="1:5" ht="27" hidden="1" outlineLevel="1" thickBot="1" x14ac:dyDescent="0.35">
      <c r="A126" s="887"/>
      <c r="B126" s="890"/>
      <c r="C126" s="81" t="s">
        <v>791</v>
      </c>
      <c r="D126" s="80"/>
      <c r="E126" s="781"/>
    </row>
    <row r="127" spans="1:5" hidden="1" outlineLevel="1" x14ac:dyDescent="0.3">
      <c r="A127" s="885" t="s">
        <v>64</v>
      </c>
      <c r="B127" s="888" t="s">
        <v>62</v>
      </c>
      <c r="C127" s="16" t="s">
        <v>58</v>
      </c>
      <c r="D127" s="83"/>
      <c r="E127" s="779" t="s">
        <v>3055</v>
      </c>
    </row>
    <row r="128" spans="1:5" hidden="1" outlineLevel="1" x14ac:dyDescent="0.3">
      <c r="A128" s="886"/>
      <c r="B128" s="889"/>
      <c r="C128" s="82" t="s">
        <v>792</v>
      </c>
      <c r="D128" s="10"/>
      <c r="E128" s="780"/>
    </row>
    <row r="129" spans="1:5" ht="27" hidden="1" outlineLevel="1" thickBot="1" x14ac:dyDescent="0.35">
      <c r="A129" s="887"/>
      <c r="B129" s="890"/>
      <c r="C129" s="81" t="s">
        <v>791</v>
      </c>
      <c r="D129" s="80"/>
      <c r="E129" s="781"/>
    </row>
    <row r="130" spans="1:5" hidden="1" outlineLevel="1" x14ac:dyDescent="0.3">
      <c r="A130" s="885" t="s">
        <v>64</v>
      </c>
      <c r="B130" s="888" t="s">
        <v>62</v>
      </c>
      <c r="C130" s="16" t="s">
        <v>58</v>
      </c>
      <c r="D130" s="83"/>
      <c r="E130" s="779" t="s">
        <v>3055</v>
      </c>
    </row>
    <row r="131" spans="1:5" hidden="1" outlineLevel="1" x14ac:dyDescent="0.3">
      <c r="A131" s="886"/>
      <c r="B131" s="889"/>
      <c r="C131" s="82" t="s">
        <v>792</v>
      </c>
      <c r="D131" s="10"/>
      <c r="E131" s="780"/>
    </row>
    <row r="132" spans="1:5" ht="27" hidden="1" outlineLevel="1" thickBot="1" x14ac:dyDescent="0.35">
      <c r="A132" s="887"/>
      <c r="B132" s="890"/>
      <c r="C132" s="81" t="s">
        <v>791</v>
      </c>
      <c r="D132" s="80"/>
      <c r="E132" s="781"/>
    </row>
    <row r="133" spans="1:5" hidden="1" outlineLevel="1" x14ac:dyDescent="0.3">
      <c r="A133" s="885" t="s">
        <v>64</v>
      </c>
      <c r="B133" s="888" t="s">
        <v>62</v>
      </c>
      <c r="C133" s="16" t="s">
        <v>58</v>
      </c>
      <c r="D133" s="83"/>
      <c r="E133" s="779" t="s">
        <v>3055</v>
      </c>
    </row>
    <row r="134" spans="1:5" hidden="1" outlineLevel="1" x14ac:dyDescent="0.3">
      <c r="A134" s="886"/>
      <c r="B134" s="889"/>
      <c r="C134" s="82" t="s">
        <v>792</v>
      </c>
      <c r="D134" s="10"/>
      <c r="E134" s="780"/>
    </row>
    <row r="135" spans="1:5" ht="27" hidden="1" outlineLevel="1" thickBot="1" x14ac:dyDescent="0.35">
      <c r="A135" s="887"/>
      <c r="B135" s="890"/>
      <c r="C135" s="81" t="s">
        <v>791</v>
      </c>
      <c r="D135" s="80"/>
      <c r="E135" s="781"/>
    </row>
    <row r="136" spans="1:5" hidden="1" outlineLevel="1" x14ac:dyDescent="0.3">
      <c r="A136" s="885" t="s">
        <v>64</v>
      </c>
      <c r="B136" s="888" t="s">
        <v>62</v>
      </c>
      <c r="C136" s="16" t="s">
        <v>58</v>
      </c>
      <c r="D136" s="83"/>
      <c r="E136" s="779" t="s">
        <v>3055</v>
      </c>
    </row>
    <row r="137" spans="1:5" hidden="1" outlineLevel="1" x14ac:dyDescent="0.3">
      <c r="A137" s="886"/>
      <c r="B137" s="889"/>
      <c r="C137" s="82" t="s">
        <v>792</v>
      </c>
      <c r="D137" s="10"/>
      <c r="E137" s="780"/>
    </row>
    <row r="138" spans="1:5" ht="27" hidden="1" outlineLevel="1" thickBot="1" x14ac:dyDescent="0.35">
      <c r="A138" s="887"/>
      <c r="B138" s="890"/>
      <c r="C138" s="81" t="s">
        <v>791</v>
      </c>
      <c r="D138" s="80"/>
      <c r="E138" s="781"/>
    </row>
    <row r="139" spans="1:5" hidden="1" outlineLevel="1" x14ac:dyDescent="0.3">
      <c r="A139" s="885" t="s">
        <v>64</v>
      </c>
      <c r="B139" s="888" t="s">
        <v>62</v>
      </c>
      <c r="C139" s="16" t="s">
        <v>58</v>
      </c>
      <c r="D139" s="83"/>
      <c r="E139" s="779" t="s">
        <v>3055</v>
      </c>
    </row>
    <row r="140" spans="1:5" hidden="1" outlineLevel="1" x14ac:dyDescent="0.3">
      <c r="A140" s="886"/>
      <c r="B140" s="889"/>
      <c r="C140" s="82" t="s">
        <v>792</v>
      </c>
      <c r="D140" s="10"/>
      <c r="E140" s="780"/>
    </row>
    <row r="141" spans="1:5" ht="27" hidden="1" outlineLevel="1" thickBot="1" x14ac:dyDescent="0.35">
      <c r="A141" s="887"/>
      <c r="B141" s="890"/>
      <c r="C141" s="81" t="s">
        <v>791</v>
      </c>
      <c r="D141" s="80"/>
      <c r="E141" s="781"/>
    </row>
    <row r="142" spans="1:5" hidden="1" outlineLevel="1" x14ac:dyDescent="0.3">
      <c r="A142" s="885" t="s">
        <v>64</v>
      </c>
      <c r="B142" s="888" t="s">
        <v>62</v>
      </c>
      <c r="C142" s="16" t="s">
        <v>58</v>
      </c>
      <c r="D142" s="83"/>
      <c r="E142" s="779" t="s">
        <v>3055</v>
      </c>
    </row>
    <row r="143" spans="1:5" hidden="1" outlineLevel="1" x14ac:dyDescent="0.3">
      <c r="A143" s="886"/>
      <c r="B143" s="889"/>
      <c r="C143" s="82" t="s">
        <v>792</v>
      </c>
      <c r="D143" s="10"/>
      <c r="E143" s="780"/>
    </row>
    <row r="144" spans="1:5" ht="27" hidden="1" outlineLevel="1" thickBot="1" x14ac:dyDescent="0.35">
      <c r="A144" s="887"/>
      <c r="B144" s="890"/>
      <c r="C144" s="81" t="s">
        <v>791</v>
      </c>
      <c r="D144" s="80"/>
      <c r="E144" s="781"/>
    </row>
    <row r="145" spans="1:5" hidden="1" outlineLevel="1" x14ac:dyDescent="0.3">
      <c r="A145" s="885" t="s">
        <v>64</v>
      </c>
      <c r="B145" s="888" t="s">
        <v>62</v>
      </c>
      <c r="C145" s="16" t="s">
        <v>58</v>
      </c>
      <c r="D145" s="83"/>
      <c r="E145" s="779" t="s">
        <v>3055</v>
      </c>
    </row>
    <row r="146" spans="1:5" hidden="1" outlineLevel="1" x14ac:dyDescent="0.3">
      <c r="A146" s="886"/>
      <c r="B146" s="889"/>
      <c r="C146" s="82" t="s">
        <v>792</v>
      </c>
      <c r="D146" s="10"/>
      <c r="E146" s="780"/>
    </row>
    <row r="147" spans="1:5" ht="27" hidden="1" outlineLevel="1" thickBot="1" x14ac:dyDescent="0.35">
      <c r="A147" s="887"/>
      <c r="B147" s="890"/>
      <c r="C147" s="81" t="s">
        <v>791</v>
      </c>
      <c r="D147" s="80"/>
      <c r="E147" s="781"/>
    </row>
    <row r="148" spans="1:5" hidden="1" outlineLevel="1" x14ac:dyDescent="0.3">
      <c r="A148" s="885" t="s">
        <v>64</v>
      </c>
      <c r="B148" s="888" t="s">
        <v>62</v>
      </c>
      <c r="C148" s="16" t="s">
        <v>58</v>
      </c>
      <c r="D148" s="83"/>
      <c r="E148" s="779" t="s">
        <v>3055</v>
      </c>
    </row>
    <row r="149" spans="1:5" hidden="1" outlineLevel="1" x14ac:dyDescent="0.3">
      <c r="A149" s="886"/>
      <c r="B149" s="889"/>
      <c r="C149" s="82" t="s">
        <v>792</v>
      </c>
      <c r="D149" s="10"/>
      <c r="E149" s="780"/>
    </row>
    <row r="150" spans="1:5" ht="27" hidden="1" outlineLevel="1" thickBot="1" x14ac:dyDescent="0.35">
      <c r="A150" s="887"/>
      <c r="B150" s="890"/>
      <c r="C150" s="81" t="s">
        <v>791</v>
      </c>
      <c r="D150" s="80"/>
      <c r="E150" s="781"/>
    </row>
    <row r="151" spans="1:5" hidden="1" outlineLevel="1" x14ac:dyDescent="0.3">
      <c r="A151" s="885" t="s">
        <v>64</v>
      </c>
      <c r="B151" s="888" t="s">
        <v>62</v>
      </c>
      <c r="C151" s="16" t="s">
        <v>58</v>
      </c>
      <c r="D151" s="83"/>
      <c r="E151" s="779" t="s">
        <v>3055</v>
      </c>
    </row>
    <row r="152" spans="1:5" hidden="1" outlineLevel="1" x14ac:dyDescent="0.3">
      <c r="A152" s="886"/>
      <c r="B152" s="889"/>
      <c r="C152" s="82" t="s">
        <v>792</v>
      </c>
      <c r="D152" s="10"/>
      <c r="E152" s="780"/>
    </row>
    <row r="153" spans="1:5" ht="27" hidden="1" outlineLevel="1" thickBot="1" x14ac:dyDescent="0.35">
      <c r="A153" s="887"/>
      <c r="B153" s="890"/>
      <c r="C153" s="81" t="s">
        <v>791</v>
      </c>
      <c r="D153" s="80"/>
      <c r="E153" s="781"/>
    </row>
    <row r="154" spans="1:5" hidden="1" outlineLevel="1" x14ac:dyDescent="0.3">
      <c r="A154" s="885" t="s">
        <v>64</v>
      </c>
      <c r="B154" s="888" t="s">
        <v>62</v>
      </c>
      <c r="C154" s="16" t="s">
        <v>58</v>
      </c>
      <c r="D154" s="83"/>
      <c r="E154" s="779" t="s">
        <v>3055</v>
      </c>
    </row>
    <row r="155" spans="1:5" hidden="1" outlineLevel="1" x14ac:dyDescent="0.3">
      <c r="A155" s="886"/>
      <c r="B155" s="889"/>
      <c r="C155" s="82" t="s">
        <v>792</v>
      </c>
      <c r="D155" s="10"/>
      <c r="E155" s="780"/>
    </row>
    <row r="156" spans="1:5" ht="27" hidden="1" outlineLevel="1" thickBot="1" x14ac:dyDescent="0.35">
      <c r="A156" s="887"/>
      <c r="B156" s="890"/>
      <c r="C156" s="81" t="s">
        <v>791</v>
      </c>
      <c r="D156" s="80"/>
      <c r="E156" s="781"/>
    </row>
    <row r="157" spans="1:5" hidden="1" outlineLevel="1" x14ac:dyDescent="0.3">
      <c r="A157" s="885" t="s">
        <v>64</v>
      </c>
      <c r="B157" s="888" t="s">
        <v>62</v>
      </c>
      <c r="C157" s="16" t="s">
        <v>58</v>
      </c>
      <c r="D157" s="83"/>
      <c r="E157" s="779" t="s">
        <v>3055</v>
      </c>
    </row>
    <row r="158" spans="1:5" hidden="1" outlineLevel="1" x14ac:dyDescent="0.3">
      <c r="A158" s="886"/>
      <c r="B158" s="889"/>
      <c r="C158" s="82" t="s">
        <v>792</v>
      </c>
      <c r="D158" s="10"/>
      <c r="E158" s="780"/>
    </row>
    <row r="159" spans="1:5" ht="27" hidden="1" outlineLevel="1" thickBot="1" x14ac:dyDescent="0.35">
      <c r="A159" s="887"/>
      <c r="B159" s="890"/>
      <c r="C159" s="81" t="s">
        <v>791</v>
      </c>
      <c r="D159" s="80"/>
      <c r="E159" s="781"/>
    </row>
    <row r="160" spans="1:5" hidden="1" outlineLevel="1" x14ac:dyDescent="0.3">
      <c r="A160" s="885" t="s">
        <v>64</v>
      </c>
      <c r="B160" s="888" t="s">
        <v>62</v>
      </c>
      <c r="C160" s="16" t="s">
        <v>58</v>
      </c>
      <c r="D160" s="83"/>
      <c r="E160" s="779" t="s">
        <v>3055</v>
      </c>
    </row>
    <row r="161" spans="1:5" hidden="1" outlineLevel="1" x14ac:dyDescent="0.3">
      <c r="A161" s="886"/>
      <c r="B161" s="889"/>
      <c r="C161" s="82" t="s">
        <v>792</v>
      </c>
      <c r="D161" s="10"/>
      <c r="E161" s="780"/>
    </row>
    <row r="162" spans="1:5" ht="27" hidden="1" outlineLevel="1" thickBot="1" x14ac:dyDescent="0.35">
      <c r="A162" s="887"/>
      <c r="B162" s="890"/>
      <c r="C162" s="81" t="s">
        <v>791</v>
      </c>
      <c r="D162" s="80"/>
      <c r="E162" s="781"/>
    </row>
    <row r="163" spans="1:5" hidden="1" outlineLevel="1" x14ac:dyDescent="0.3">
      <c r="A163" s="885" t="s">
        <v>64</v>
      </c>
      <c r="B163" s="888" t="s">
        <v>62</v>
      </c>
      <c r="C163" s="16" t="s">
        <v>58</v>
      </c>
      <c r="D163" s="83"/>
      <c r="E163" s="779" t="s">
        <v>3055</v>
      </c>
    </row>
    <row r="164" spans="1:5" hidden="1" outlineLevel="1" x14ac:dyDescent="0.3">
      <c r="A164" s="886"/>
      <c r="B164" s="889"/>
      <c r="C164" s="82" t="s">
        <v>792</v>
      </c>
      <c r="D164" s="10"/>
      <c r="E164" s="780"/>
    </row>
    <row r="165" spans="1:5" ht="27" hidden="1" outlineLevel="1" thickBot="1" x14ac:dyDescent="0.35">
      <c r="A165" s="887"/>
      <c r="B165" s="890"/>
      <c r="C165" s="81" t="s">
        <v>791</v>
      </c>
      <c r="D165" s="80"/>
      <c r="E165" s="781"/>
    </row>
    <row r="166" spans="1:5" hidden="1" outlineLevel="1" x14ac:dyDescent="0.3">
      <c r="A166" s="885" t="s">
        <v>64</v>
      </c>
      <c r="B166" s="888" t="s">
        <v>62</v>
      </c>
      <c r="C166" s="16" t="s">
        <v>58</v>
      </c>
      <c r="D166" s="83"/>
      <c r="E166" s="779" t="s">
        <v>3055</v>
      </c>
    </row>
    <row r="167" spans="1:5" hidden="1" outlineLevel="1" x14ac:dyDescent="0.3">
      <c r="A167" s="886"/>
      <c r="B167" s="889"/>
      <c r="C167" s="82" t="s">
        <v>792</v>
      </c>
      <c r="D167" s="10"/>
      <c r="E167" s="780"/>
    </row>
    <row r="168" spans="1:5" ht="27" hidden="1" outlineLevel="1" thickBot="1" x14ac:dyDescent="0.35">
      <c r="A168" s="887"/>
      <c r="B168" s="890"/>
      <c r="C168" s="81" t="s">
        <v>791</v>
      </c>
      <c r="D168" s="80"/>
      <c r="E168" s="781"/>
    </row>
    <row r="169" spans="1:5" hidden="1" outlineLevel="1" x14ac:dyDescent="0.3">
      <c r="A169" s="885" t="s">
        <v>64</v>
      </c>
      <c r="B169" s="888" t="s">
        <v>62</v>
      </c>
      <c r="C169" s="16" t="s">
        <v>58</v>
      </c>
      <c r="D169" s="83"/>
      <c r="E169" s="779" t="s">
        <v>3055</v>
      </c>
    </row>
    <row r="170" spans="1:5" hidden="1" outlineLevel="1" x14ac:dyDescent="0.3">
      <c r="A170" s="886"/>
      <c r="B170" s="889"/>
      <c r="C170" s="82" t="s">
        <v>792</v>
      </c>
      <c r="D170" s="10"/>
      <c r="E170" s="780"/>
    </row>
    <row r="171" spans="1:5" ht="27" hidden="1" outlineLevel="1" thickBot="1" x14ac:dyDescent="0.35">
      <c r="A171" s="887"/>
      <c r="B171" s="890"/>
      <c r="C171" s="81" t="s">
        <v>791</v>
      </c>
      <c r="D171" s="80"/>
      <c r="E171" s="781"/>
    </row>
    <row r="172" spans="1:5" hidden="1" outlineLevel="1" x14ac:dyDescent="0.3">
      <c r="A172" s="885" t="s">
        <v>64</v>
      </c>
      <c r="B172" s="888" t="s">
        <v>62</v>
      </c>
      <c r="C172" s="16" t="s">
        <v>58</v>
      </c>
      <c r="D172" s="83"/>
      <c r="E172" s="779" t="s">
        <v>3055</v>
      </c>
    </row>
    <row r="173" spans="1:5" hidden="1" outlineLevel="1" x14ac:dyDescent="0.3">
      <c r="A173" s="886"/>
      <c r="B173" s="889"/>
      <c r="C173" s="82" t="s">
        <v>792</v>
      </c>
      <c r="D173" s="10"/>
      <c r="E173" s="780"/>
    </row>
    <row r="174" spans="1:5" ht="27" hidden="1" outlineLevel="1" thickBot="1" x14ac:dyDescent="0.35">
      <c r="A174" s="887"/>
      <c r="B174" s="890"/>
      <c r="C174" s="81" t="s">
        <v>791</v>
      </c>
      <c r="D174" s="80"/>
      <c r="E174" s="781"/>
    </row>
    <row r="175" spans="1:5" hidden="1" outlineLevel="1" x14ac:dyDescent="0.3">
      <c r="A175" s="885" t="s">
        <v>64</v>
      </c>
      <c r="B175" s="888" t="s">
        <v>62</v>
      </c>
      <c r="C175" s="16" t="s">
        <v>58</v>
      </c>
      <c r="D175" s="83"/>
      <c r="E175" s="779" t="s">
        <v>3055</v>
      </c>
    </row>
    <row r="176" spans="1:5" hidden="1" outlineLevel="1" x14ac:dyDescent="0.3">
      <c r="A176" s="886"/>
      <c r="B176" s="889"/>
      <c r="C176" s="82" t="s">
        <v>792</v>
      </c>
      <c r="D176" s="10"/>
      <c r="E176" s="780"/>
    </row>
    <row r="177" spans="1:5" ht="27" hidden="1" outlineLevel="1" thickBot="1" x14ac:dyDescent="0.35">
      <c r="A177" s="887"/>
      <c r="B177" s="890"/>
      <c r="C177" s="81" t="s">
        <v>791</v>
      </c>
      <c r="D177" s="80"/>
      <c r="E177" s="781"/>
    </row>
    <row r="178" spans="1:5" hidden="1" outlineLevel="1" x14ac:dyDescent="0.3">
      <c r="A178" s="885" t="s">
        <v>64</v>
      </c>
      <c r="B178" s="888" t="s">
        <v>62</v>
      </c>
      <c r="C178" s="16" t="s">
        <v>58</v>
      </c>
      <c r="D178" s="83"/>
      <c r="E178" s="779" t="s">
        <v>3055</v>
      </c>
    </row>
    <row r="179" spans="1:5" hidden="1" outlineLevel="1" x14ac:dyDescent="0.3">
      <c r="A179" s="886"/>
      <c r="B179" s="889"/>
      <c r="C179" s="82" t="s">
        <v>792</v>
      </c>
      <c r="D179" s="10"/>
      <c r="E179" s="780"/>
    </row>
    <row r="180" spans="1:5" ht="27" hidden="1" outlineLevel="1" thickBot="1" x14ac:dyDescent="0.35">
      <c r="A180" s="887"/>
      <c r="B180" s="890"/>
      <c r="C180" s="81" t="s">
        <v>791</v>
      </c>
      <c r="D180" s="80"/>
      <c r="E180" s="781"/>
    </row>
    <row r="181" spans="1:5" hidden="1" outlineLevel="1" x14ac:dyDescent="0.3">
      <c r="A181" s="885" t="s">
        <v>64</v>
      </c>
      <c r="B181" s="888" t="s">
        <v>62</v>
      </c>
      <c r="C181" s="16" t="s">
        <v>58</v>
      </c>
      <c r="D181" s="83"/>
      <c r="E181" s="779" t="s">
        <v>3055</v>
      </c>
    </row>
    <row r="182" spans="1:5" hidden="1" outlineLevel="1" x14ac:dyDescent="0.3">
      <c r="A182" s="886"/>
      <c r="B182" s="889"/>
      <c r="C182" s="82" t="s">
        <v>792</v>
      </c>
      <c r="D182" s="10"/>
      <c r="E182" s="780"/>
    </row>
    <row r="183" spans="1:5" ht="27" hidden="1" outlineLevel="1" thickBot="1" x14ac:dyDescent="0.35">
      <c r="A183" s="887"/>
      <c r="B183" s="890"/>
      <c r="C183" s="81" t="s">
        <v>791</v>
      </c>
      <c r="D183" s="80"/>
      <c r="E183" s="781"/>
    </row>
    <row r="184" spans="1:5" collapsed="1" x14ac:dyDescent="0.3"/>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62"/>
      <c r="B3" s="563"/>
      <c r="C3" s="563"/>
      <c r="D3" s="564"/>
    </row>
    <row r="4" spans="1:4" ht="20.100000000000001" customHeight="1" x14ac:dyDescent="0.3">
      <c r="A4" s="891" t="s">
        <v>785</v>
      </c>
      <c r="B4" s="892"/>
      <c r="C4" s="892"/>
      <c r="D4" s="858"/>
    </row>
    <row r="5" spans="1:4" ht="20.100000000000001" customHeight="1" thickBot="1" x14ac:dyDescent="0.35">
      <c r="A5" s="567" t="s">
        <v>3175</v>
      </c>
      <c r="B5" s="568"/>
      <c r="C5" s="568"/>
      <c r="D5" s="893"/>
    </row>
    <row r="6" spans="1:4" ht="15" customHeight="1" thickBot="1" x14ac:dyDescent="0.35">
      <c r="A6" s="584" t="s">
        <v>3062</v>
      </c>
      <c r="B6" s="586"/>
      <c r="C6" s="334" t="s">
        <v>14</v>
      </c>
      <c r="D6" s="292"/>
    </row>
    <row r="7" spans="1:4" ht="16.5" customHeight="1" thickBot="1" x14ac:dyDescent="0.35">
      <c r="A7" s="670" t="s">
        <v>3118</v>
      </c>
      <c r="B7" s="34" t="s">
        <v>39</v>
      </c>
      <c r="C7" s="33" t="s">
        <v>36</v>
      </c>
      <c r="D7" s="33" t="s">
        <v>35</v>
      </c>
    </row>
    <row r="8" spans="1:4" ht="79.8" thickBot="1" x14ac:dyDescent="0.35">
      <c r="A8" s="671"/>
      <c r="B8" s="302" t="s">
        <v>796</v>
      </c>
      <c r="C8" s="32" t="s">
        <v>3242</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58" t="s">
        <v>3008</v>
      </c>
      <c r="B1" s="559"/>
      <c r="C1" s="259"/>
      <c r="D1" s="259"/>
      <c r="E1" s="259"/>
      <c r="F1" s="259"/>
      <c r="G1" s="260"/>
    </row>
    <row r="2" spans="1:9" x14ac:dyDescent="0.3">
      <c r="A2" s="282" t="s">
        <v>781</v>
      </c>
      <c r="B2" s="255"/>
      <c r="C2" s="256"/>
      <c r="D2" s="256"/>
      <c r="E2" s="256"/>
      <c r="F2" s="256"/>
      <c r="G2" s="279"/>
    </row>
    <row r="3" spans="1:9" ht="15" thickBot="1" x14ac:dyDescent="0.35">
      <c r="A3" s="703"/>
      <c r="B3" s="704"/>
      <c r="C3" s="704"/>
      <c r="D3" s="704"/>
      <c r="E3" s="704"/>
      <c r="F3" s="704"/>
      <c r="G3" s="748"/>
    </row>
    <row r="4" spans="1:9" ht="25.5" customHeight="1" x14ac:dyDescent="0.3">
      <c r="A4" s="565" t="s">
        <v>781</v>
      </c>
      <c r="B4" s="566"/>
      <c r="C4" s="566"/>
      <c r="D4" s="566"/>
      <c r="E4" s="566"/>
      <c r="F4" s="566"/>
      <c r="G4" s="569" t="s">
        <v>3174</v>
      </c>
    </row>
    <row r="5" spans="1:9" ht="26.25" customHeight="1" thickBot="1" x14ac:dyDescent="0.35">
      <c r="A5" s="567"/>
      <c r="B5" s="568"/>
      <c r="C5" s="568"/>
      <c r="D5" s="568"/>
      <c r="E5" s="568"/>
      <c r="F5" s="568"/>
      <c r="G5" s="570"/>
    </row>
    <row r="6" spans="1:9" ht="15" thickBot="1" x14ac:dyDescent="0.35">
      <c r="A6" s="584" t="s">
        <v>3062</v>
      </c>
      <c r="B6" s="586"/>
      <c r="C6" s="334" t="s">
        <v>14</v>
      </c>
      <c r="D6" s="899"/>
      <c r="E6" s="900"/>
      <c r="F6" s="900"/>
      <c r="G6" s="901"/>
    </row>
    <row r="7" spans="1:9" s="101" customFormat="1" ht="36" customHeight="1" thickBot="1" x14ac:dyDescent="0.35">
      <c r="A7" s="894" t="s">
        <v>3126</v>
      </c>
      <c r="B7" s="895"/>
      <c r="C7" s="895"/>
      <c r="D7" s="895"/>
      <c r="E7" s="895"/>
      <c r="F7" s="895"/>
      <c r="G7" s="626" t="s">
        <v>32</v>
      </c>
      <c r="H7" s="102"/>
      <c r="I7" s="102"/>
    </row>
    <row r="8" spans="1:9" ht="239.25" customHeight="1" thickBot="1" x14ac:dyDescent="0.35">
      <c r="A8" s="897" t="s">
        <v>797</v>
      </c>
      <c r="B8" s="898"/>
      <c r="C8" s="898"/>
      <c r="D8" s="898"/>
      <c r="E8" s="898"/>
      <c r="F8" s="898"/>
      <c r="G8" s="896"/>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8" t="s">
        <v>3007</v>
      </c>
      <c r="B1" s="559"/>
      <c r="C1" s="559"/>
      <c r="D1" s="559"/>
      <c r="E1" s="260"/>
    </row>
    <row r="2" spans="1:5" x14ac:dyDescent="0.3">
      <c r="A2" s="560" t="s">
        <v>808</v>
      </c>
      <c r="B2" s="561"/>
      <c r="C2" s="561"/>
      <c r="D2" s="561"/>
      <c r="E2" s="279"/>
    </row>
    <row r="3" spans="1:5" ht="15" thickBot="1" x14ac:dyDescent="0.35">
      <c r="A3" s="562"/>
      <c r="B3" s="563"/>
      <c r="C3" s="563"/>
      <c r="D3" s="563"/>
      <c r="E3" s="564"/>
    </row>
    <row r="4" spans="1:5" ht="25.5" customHeight="1" x14ac:dyDescent="0.3">
      <c r="A4" s="565" t="s">
        <v>787</v>
      </c>
      <c r="B4" s="566"/>
      <c r="C4" s="566"/>
      <c r="D4" s="566"/>
      <c r="E4" s="569" t="s">
        <v>3176</v>
      </c>
    </row>
    <row r="5" spans="1:5" ht="28.5" customHeight="1" thickBot="1" x14ac:dyDescent="0.35">
      <c r="A5" s="567"/>
      <c r="B5" s="568"/>
      <c r="C5" s="568"/>
      <c r="D5" s="568"/>
      <c r="E5" s="570"/>
    </row>
    <row r="6" spans="1:5" ht="15.9" customHeight="1" thickBot="1" x14ac:dyDescent="0.35">
      <c r="A6" s="668" t="s">
        <v>3062</v>
      </c>
      <c r="B6" s="902"/>
      <c r="C6" s="903"/>
      <c r="D6" s="334" t="s">
        <v>14</v>
      </c>
      <c r="E6" s="51"/>
    </row>
    <row r="7" spans="1:5" ht="16.5" customHeight="1" x14ac:dyDescent="0.3">
      <c r="A7" s="800" t="s">
        <v>3127</v>
      </c>
      <c r="B7" s="801"/>
      <c r="C7" s="801"/>
      <c r="D7" s="105"/>
      <c r="E7" s="538" t="s">
        <v>780</v>
      </c>
    </row>
    <row r="8" spans="1:5" ht="15" customHeight="1" x14ac:dyDescent="0.3">
      <c r="A8" s="802" t="s">
        <v>807</v>
      </c>
      <c r="B8" s="803"/>
      <c r="C8" s="803"/>
      <c r="D8" s="7"/>
      <c r="E8" s="539"/>
    </row>
    <row r="9" spans="1:5" ht="15" customHeight="1" thickBot="1" x14ac:dyDescent="0.35">
      <c r="A9" s="804" t="s">
        <v>806</v>
      </c>
      <c r="B9" s="805"/>
      <c r="C9" s="805"/>
      <c r="D9" s="104"/>
      <c r="E9" s="571"/>
    </row>
    <row r="10" spans="1:5" ht="15" customHeight="1" x14ac:dyDescent="0.3">
      <c r="A10" s="806" t="s">
        <v>46</v>
      </c>
      <c r="B10" s="807"/>
      <c r="C10" s="904"/>
      <c r="D10" s="147"/>
      <c r="E10" s="539" t="s">
        <v>773</v>
      </c>
    </row>
    <row r="11" spans="1:5" ht="15" customHeight="1" x14ac:dyDescent="0.3">
      <c r="A11" s="572" t="s">
        <v>44</v>
      </c>
      <c r="B11" s="582"/>
      <c r="C11" s="573"/>
      <c r="D11" s="139"/>
      <c r="E11" s="539"/>
    </row>
    <row r="12" spans="1:5" ht="15.75" customHeight="1" thickBot="1" x14ac:dyDescent="0.35">
      <c r="A12" s="574" t="s">
        <v>43</v>
      </c>
      <c r="B12" s="583"/>
      <c r="C12" s="575"/>
      <c r="D12" s="104"/>
      <c r="E12" s="571"/>
    </row>
    <row r="13" spans="1:5" ht="15" customHeight="1" x14ac:dyDescent="0.3">
      <c r="A13" s="844" t="s">
        <v>805</v>
      </c>
      <c r="B13" s="847" t="s">
        <v>22</v>
      </c>
      <c r="C13" s="848"/>
      <c r="D13" s="105"/>
      <c r="E13" s="538" t="s">
        <v>803</v>
      </c>
    </row>
    <row r="14" spans="1:5" ht="15" customHeight="1" x14ac:dyDescent="0.3">
      <c r="A14" s="845"/>
      <c r="B14" s="842" t="s">
        <v>802</v>
      </c>
      <c r="C14" s="843"/>
      <c r="D14" s="7"/>
      <c r="E14" s="539"/>
    </row>
    <row r="15" spans="1:5" ht="15" customHeight="1" x14ac:dyDescent="0.3">
      <c r="A15" s="845"/>
      <c r="B15" s="842" t="s">
        <v>801</v>
      </c>
      <c r="C15" s="843"/>
      <c r="D15" s="7"/>
      <c r="E15" s="539"/>
    </row>
    <row r="16" spans="1:5" ht="15" customHeight="1" x14ac:dyDescent="0.3">
      <c r="A16" s="845"/>
      <c r="B16" s="842" t="s">
        <v>800</v>
      </c>
      <c r="C16" s="843"/>
      <c r="D16" s="7"/>
      <c r="E16" s="539"/>
    </row>
    <row r="17" spans="1:5" ht="24.9" customHeight="1" x14ac:dyDescent="0.3">
      <c r="A17" s="845"/>
      <c r="B17" s="842" t="s">
        <v>799</v>
      </c>
      <c r="C17" s="843"/>
      <c r="D17" s="141"/>
      <c r="E17" s="539"/>
    </row>
    <row r="18" spans="1:5" ht="30" customHeight="1" thickBot="1" x14ac:dyDescent="0.35">
      <c r="A18" s="846"/>
      <c r="B18" s="852" t="s">
        <v>798</v>
      </c>
      <c r="C18" s="853"/>
      <c r="D18" s="148"/>
      <c r="E18" s="571"/>
    </row>
    <row r="19" spans="1:5" ht="15" hidden="1" customHeight="1" outlineLevel="1" x14ac:dyDescent="0.3">
      <c r="A19" s="844" t="s">
        <v>804</v>
      </c>
      <c r="B19" s="847" t="s">
        <v>22</v>
      </c>
      <c r="C19" s="848"/>
      <c r="D19" s="105"/>
      <c r="E19" s="538" t="s">
        <v>803</v>
      </c>
    </row>
    <row r="20" spans="1:5" ht="15" hidden="1" customHeight="1" outlineLevel="1" x14ac:dyDescent="0.3">
      <c r="A20" s="845"/>
      <c r="B20" s="842" t="s">
        <v>802</v>
      </c>
      <c r="C20" s="843"/>
      <c r="D20" s="7"/>
      <c r="E20" s="539"/>
    </row>
    <row r="21" spans="1:5" ht="15" hidden="1" customHeight="1" outlineLevel="1" x14ac:dyDescent="0.3">
      <c r="A21" s="845"/>
      <c r="B21" s="842" t="s">
        <v>801</v>
      </c>
      <c r="C21" s="843"/>
      <c r="D21" s="7"/>
      <c r="E21" s="539"/>
    </row>
    <row r="22" spans="1:5" ht="15" hidden="1" customHeight="1" outlineLevel="1" x14ac:dyDescent="0.3">
      <c r="A22" s="845"/>
      <c r="B22" s="842" t="s">
        <v>800</v>
      </c>
      <c r="C22" s="843"/>
      <c r="D22" s="7"/>
      <c r="E22" s="539"/>
    </row>
    <row r="23" spans="1:5" ht="30" hidden="1" customHeight="1" outlineLevel="1" x14ac:dyDescent="0.3">
      <c r="A23" s="845"/>
      <c r="B23" s="842" t="s">
        <v>799</v>
      </c>
      <c r="C23" s="843"/>
      <c r="D23" s="141"/>
      <c r="E23" s="539"/>
    </row>
    <row r="24" spans="1:5" ht="30" hidden="1" customHeight="1" outlineLevel="1" thickBot="1" x14ac:dyDescent="0.35">
      <c r="A24" s="846"/>
      <c r="B24" s="852" t="s">
        <v>798</v>
      </c>
      <c r="C24" s="853"/>
      <c r="D24" s="148"/>
      <c r="E24" s="571"/>
    </row>
    <row r="25" spans="1:5" ht="15" hidden="1" customHeight="1" outlineLevel="1" x14ac:dyDescent="0.3">
      <c r="A25" s="844" t="s">
        <v>804</v>
      </c>
      <c r="B25" s="847" t="s">
        <v>22</v>
      </c>
      <c r="C25" s="848"/>
      <c r="D25" s="105"/>
      <c r="E25" s="538" t="s">
        <v>803</v>
      </c>
    </row>
    <row r="26" spans="1:5" ht="15" hidden="1" customHeight="1" outlineLevel="1" x14ac:dyDescent="0.3">
      <c r="A26" s="845"/>
      <c r="B26" s="842" t="s">
        <v>802</v>
      </c>
      <c r="C26" s="843"/>
      <c r="D26" s="7"/>
      <c r="E26" s="539"/>
    </row>
    <row r="27" spans="1:5" ht="15" hidden="1" customHeight="1" outlineLevel="1" x14ac:dyDescent="0.3">
      <c r="A27" s="845"/>
      <c r="B27" s="842" t="s">
        <v>801</v>
      </c>
      <c r="C27" s="843"/>
      <c r="D27" s="7"/>
      <c r="E27" s="539"/>
    </row>
    <row r="28" spans="1:5" ht="15" hidden="1" customHeight="1" outlineLevel="1" x14ac:dyDescent="0.3">
      <c r="A28" s="845"/>
      <c r="B28" s="842" t="s">
        <v>800</v>
      </c>
      <c r="C28" s="843"/>
      <c r="D28" s="7"/>
      <c r="E28" s="539"/>
    </row>
    <row r="29" spans="1:5" ht="30" hidden="1" customHeight="1" outlineLevel="1" x14ac:dyDescent="0.3">
      <c r="A29" s="845"/>
      <c r="B29" s="842" t="s">
        <v>799</v>
      </c>
      <c r="C29" s="843"/>
      <c r="D29" s="141"/>
      <c r="E29" s="539"/>
    </row>
    <row r="30" spans="1:5" ht="30" hidden="1" customHeight="1" outlineLevel="1" thickBot="1" x14ac:dyDescent="0.35">
      <c r="A30" s="846"/>
      <c r="B30" s="852" t="s">
        <v>798</v>
      </c>
      <c r="C30" s="853"/>
      <c r="D30" s="148"/>
      <c r="E30" s="571"/>
    </row>
    <row r="31" spans="1:5" ht="15" hidden="1" customHeight="1" outlineLevel="1" x14ac:dyDescent="0.3">
      <c r="A31" s="844" t="s">
        <v>804</v>
      </c>
      <c r="B31" s="847" t="s">
        <v>22</v>
      </c>
      <c r="C31" s="848"/>
      <c r="D31" s="105"/>
      <c r="E31" s="538" t="s">
        <v>803</v>
      </c>
    </row>
    <row r="32" spans="1:5" ht="15" hidden="1" customHeight="1" outlineLevel="1" x14ac:dyDescent="0.3">
      <c r="A32" s="845"/>
      <c r="B32" s="842" t="s">
        <v>802</v>
      </c>
      <c r="C32" s="843"/>
      <c r="D32" s="7"/>
      <c r="E32" s="539"/>
    </row>
    <row r="33" spans="1:5" ht="15" hidden="1" customHeight="1" outlineLevel="1" x14ac:dyDescent="0.3">
      <c r="A33" s="845"/>
      <c r="B33" s="842" t="s">
        <v>801</v>
      </c>
      <c r="C33" s="843"/>
      <c r="D33" s="7"/>
      <c r="E33" s="539"/>
    </row>
    <row r="34" spans="1:5" ht="15" hidden="1" customHeight="1" outlineLevel="1" x14ac:dyDescent="0.3">
      <c r="A34" s="845"/>
      <c r="B34" s="842" t="s">
        <v>800</v>
      </c>
      <c r="C34" s="843"/>
      <c r="D34" s="7"/>
      <c r="E34" s="539"/>
    </row>
    <row r="35" spans="1:5" ht="30" hidden="1" customHeight="1" outlineLevel="1" x14ac:dyDescent="0.3">
      <c r="A35" s="845"/>
      <c r="B35" s="842" t="s">
        <v>799</v>
      </c>
      <c r="C35" s="843"/>
      <c r="D35" s="141"/>
      <c r="E35" s="539"/>
    </row>
    <row r="36" spans="1:5" ht="30" hidden="1" customHeight="1" outlineLevel="1" thickBot="1" x14ac:dyDescent="0.35">
      <c r="A36" s="846"/>
      <c r="B36" s="852" t="s">
        <v>798</v>
      </c>
      <c r="C36" s="853"/>
      <c r="D36" s="148"/>
      <c r="E36" s="571"/>
    </row>
    <row r="37" spans="1:5" ht="15" hidden="1" customHeight="1" outlineLevel="1" x14ac:dyDescent="0.3">
      <c r="A37" s="844" t="s">
        <v>804</v>
      </c>
      <c r="B37" s="847" t="s">
        <v>22</v>
      </c>
      <c r="C37" s="848"/>
      <c r="D37" s="105"/>
      <c r="E37" s="538" t="s">
        <v>803</v>
      </c>
    </row>
    <row r="38" spans="1:5" ht="15" hidden="1" customHeight="1" outlineLevel="1" x14ac:dyDescent="0.3">
      <c r="A38" s="845"/>
      <c r="B38" s="842" t="s">
        <v>802</v>
      </c>
      <c r="C38" s="843"/>
      <c r="D38" s="7"/>
      <c r="E38" s="539"/>
    </row>
    <row r="39" spans="1:5" ht="15" hidden="1" customHeight="1" outlineLevel="1" x14ac:dyDescent="0.3">
      <c r="A39" s="845"/>
      <c r="B39" s="842" t="s">
        <v>801</v>
      </c>
      <c r="C39" s="843"/>
      <c r="D39" s="7"/>
      <c r="E39" s="539"/>
    </row>
    <row r="40" spans="1:5" ht="15" hidden="1" customHeight="1" outlineLevel="1" x14ac:dyDescent="0.3">
      <c r="A40" s="845"/>
      <c r="B40" s="842" t="s">
        <v>800</v>
      </c>
      <c r="C40" s="843"/>
      <c r="D40" s="7"/>
      <c r="E40" s="539"/>
    </row>
    <row r="41" spans="1:5" ht="30" hidden="1" customHeight="1" outlineLevel="1" x14ac:dyDescent="0.3">
      <c r="A41" s="845"/>
      <c r="B41" s="842" t="s">
        <v>799</v>
      </c>
      <c r="C41" s="843"/>
      <c r="D41" s="141"/>
      <c r="E41" s="539"/>
    </row>
    <row r="42" spans="1:5" ht="30" hidden="1" customHeight="1" outlineLevel="1" thickBot="1" x14ac:dyDescent="0.35">
      <c r="A42" s="846"/>
      <c r="B42" s="852" t="s">
        <v>798</v>
      </c>
      <c r="C42" s="853"/>
      <c r="D42" s="148"/>
      <c r="E42" s="571"/>
    </row>
    <row r="43" spans="1:5" ht="15.75" hidden="1" customHeight="1" outlineLevel="1" x14ac:dyDescent="0.3">
      <c r="A43" s="844" t="s">
        <v>804</v>
      </c>
      <c r="B43" s="847" t="s">
        <v>22</v>
      </c>
      <c r="C43" s="848"/>
      <c r="D43" s="105"/>
      <c r="E43" s="538" t="s">
        <v>803</v>
      </c>
    </row>
    <row r="44" spans="1:5" ht="15" hidden="1" customHeight="1" outlineLevel="1" x14ac:dyDescent="0.3">
      <c r="A44" s="845"/>
      <c r="B44" s="842" t="s">
        <v>802</v>
      </c>
      <c r="C44" s="843"/>
      <c r="D44" s="7"/>
      <c r="E44" s="539"/>
    </row>
    <row r="45" spans="1:5" ht="15" hidden="1" customHeight="1" outlineLevel="1" x14ac:dyDescent="0.3">
      <c r="A45" s="845"/>
      <c r="B45" s="842" t="s">
        <v>801</v>
      </c>
      <c r="C45" s="843"/>
      <c r="D45" s="7"/>
      <c r="E45" s="539"/>
    </row>
    <row r="46" spans="1:5" ht="15" hidden="1" customHeight="1" outlineLevel="1" x14ac:dyDescent="0.3">
      <c r="A46" s="845"/>
      <c r="B46" s="842" t="s">
        <v>800</v>
      </c>
      <c r="C46" s="843"/>
      <c r="D46" s="7"/>
      <c r="E46" s="539"/>
    </row>
    <row r="47" spans="1:5" ht="30" hidden="1" customHeight="1" outlineLevel="1" x14ac:dyDescent="0.3">
      <c r="A47" s="845"/>
      <c r="B47" s="842" t="s">
        <v>799</v>
      </c>
      <c r="C47" s="843"/>
      <c r="D47" s="141"/>
      <c r="E47" s="539"/>
    </row>
    <row r="48" spans="1:5" ht="30" hidden="1" customHeight="1" outlineLevel="1" thickBot="1" x14ac:dyDescent="0.35">
      <c r="A48" s="846"/>
      <c r="B48" s="852" t="s">
        <v>798</v>
      </c>
      <c r="C48" s="853"/>
      <c r="D48" s="148"/>
      <c r="E48" s="571"/>
    </row>
    <row r="49" spans="1:5" ht="15" hidden="1" customHeight="1" outlineLevel="1" x14ac:dyDescent="0.3">
      <c r="A49" s="844" t="s">
        <v>804</v>
      </c>
      <c r="B49" s="847" t="s">
        <v>22</v>
      </c>
      <c r="C49" s="848"/>
      <c r="D49" s="105"/>
      <c r="E49" s="538" t="s">
        <v>803</v>
      </c>
    </row>
    <row r="50" spans="1:5" ht="15" hidden="1" customHeight="1" outlineLevel="1" x14ac:dyDescent="0.3">
      <c r="A50" s="845"/>
      <c r="B50" s="842" t="s">
        <v>802</v>
      </c>
      <c r="C50" s="843"/>
      <c r="D50" s="7"/>
      <c r="E50" s="539"/>
    </row>
    <row r="51" spans="1:5" ht="15" hidden="1" customHeight="1" outlineLevel="1" x14ac:dyDescent="0.3">
      <c r="A51" s="845"/>
      <c r="B51" s="842" t="s">
        <v>801</v>
      </c>
      <c r="C51" s="843"/>
      <c r="D51" s="7"/>
      <c r="E51" s="539"/>
    </row>
    <row r="52" spans="1:5" ht="15" hidden="1" customHeight="1" outlineLevel="1" x14ac:dyDescent="0.3">
      <c r="A52" s="845"/>
      <c r="B52" s="842" t="s">
        <v>800</v>
      </c>
      <c r="C52" s="843"/>
      <c r="D52" s="7"/>
      <c r="E52" s="539"/>
    </row>
    <row r="53" spans="1:5" ht="30" hidden="1" customHeight="1" outlineLevel="1" x14ac:dyDescent="0.3">
      <c r="A53" s="845"/>
      <c r="B53" s="842" t="s">
        <v>799</v>
      </c>
      <c r="C53" s="843"/>
      <c r="D53" s="141"/>
      <c r="E53" s="539"/>
    </row>
    <row r="54" spans="1:5" ht="30" hidden="1" customHeight="1" outlineLevel="1" thickBot="1" x14ac:dyDescent="0.35">
      <c r="A54" s="846"/>
      <c r="B54" s="852" t="s">
        <v>798</v>
      </c>
      <c r="C54" s="853"/>
      <c r="D54" s="148"/>
      <c r="E54" s="571"/>
    </row>
    <row r="55" spans="1:5" ht="15" hidden="1" customHeight="1" outlineLevel="1" x14ac:dyDescent="0.3">
      <c r="A55" s="844" t="s">
        <v>804</v>
      </c>
      <c r="B55" s="847" t="s">
        <v>22</v>
      </c>
      <c r="C55" s="848"/>
      <c r="D55" s="105"/>
      <c r="E55" s="538" t="s">
        <v>803</v>
      </c>
    </row>
    <row r="56" spans="1:5" ht="15" hidden="1" customHeight="1" outlineLevel="1" x14ac:dyDescent="0.3">
      <c r="A56" s="845"/>
      <c r="B56" s="842" t="s">
        <v>802</v>
      </c>
      <c r="C56" s="843"/>
      <c r="D56" s="7"/>
      <c r="E56" s="539"/>
    </row>
    <row r="57" spans="1:5" ht="15" hidden="1" customHeight="1" outlineLevel="1" x14ac:dyDescent="0.3">
      <c r="A57" s="845"/>
      <c r="B57" s="842" t="s">
        <v>801</v>
      </c>
      <c r="C57" s="843"/>
      <c r="D57" s="7"/>
      <c r="E57" s="539"/>
    </row>
    <row r="58" spans="1:5" ht="15" hidden="1" customHeight="1" outlineLevel="1" x14ac:dyDescent="0.3">
      <c r="A58" s="845"/>
      <c r="B58" s="842" t="s">
        <v>800</v>
      </c>
      <c r="C58" s="843"/>
      <c r="D58" s="7"/>
      <c r="E58" s="539"/>
    </row>
    <row r="59" spans="1:5" ht="30" hidden="1" customHeight="1" outlineLevel="1" x14ac:dyDescent="0.3">
      <c r="A59" s="845"/>
      <c r="B59" s="842" t="s">
        <v>799</v>
      </c>
      <c r="C59" s="843"/>
      <c r="D59" s="141"/>
      <c r="E59" s="539"/>
    </row>
    <row r="60" spans="1:5" ht="30" hidden="1" customHeight="1" outlineLevel="1" thickBot="1" x14ac:dyDescent="0.35">
      <c r="A60" s="846"/>
      <c r="B60" s="852" t="s">
        <v>798</v>
      </c>
      <c r="C60" s="853"/>
      <c r="D60" s="148"/>
      <c r="E60" s="571"/>
    </row>
    <row r="61" spans="1:5" ht="15" hidden="1" customHeight="1" outlineLevel="1" x14ac:dyDescent="0.3">
      <c r="A61" s="844" t="s">
        <v>804</v>
      </c>
      <c r="B61" s="847" t="s">
        <v>22</v>
      </c>
      <c r="C61" s="848"/>
      <c r="D61" s="105"/>
      <c r="E61" s="538" t="s">
        <v>803</v>
      </c>
    </row>
    <row r="62" spans="1:5" ht="15" hidden="1" customHeight="1" outlineLevel="1" x14ac:dyDescent="0.3">
      <c r="A62" s="845"/>
      <c r="B62" s="842" t="s">
        <v>802</v>
      </c>
      <c r="C62" s="843"/>
      <c r="D62" s="7"/>
      <c r="E62" s="539"/>
    </row>
    <row r="63" spans="1:5" ht="15" hidden="1" customHeight="1" outlineLevel="1" x14ac:dyDescent="0.3">
      <c r="A63" s="845"/>
      <c r="B63" s="842" t="s">
        <v>801</v>
      </c>
      <c r="C63" s="843"/>
      <c r="D63" s="7"/>
      <c r="E63" s="539"/>
    </row>
    <row r="64" spans="1:5" ht="15" hidden="1" customHeight="1" outlineLevel="1" x14ac:dyDescent="0.3">
      <c r="A64" s="845"/>
      <c r="B64" s="842" t="s">
        <v>800</v>
      </c>
      <c r="C64" s="843"/>
      <c r="D64" s="7"/>
      <c r="E64" s="539"/>
    </row>
    <row r="65" spans="1:5" ht="30" hidden="1" customHeight="1" outlineLevel="1" x14ac:dyDescent="0.3">
      <c r="A65" s="845"/>
      <c r="B65" s="842" t="s">
        <v>799</v>
      </c>
      <c r="C65" s="843"/>
      <c r="D65" s="141"/>
      <c r="E65" s="539"/>
    </row>
    <row r="66" spans="1:5" ht="30" hidden="1" customHeight="1" outlineLevel="1" thickBot="1" x14ac:dyDescent="0.35">
      <c r="A66" s="846"/>
      <c r="B66" s="852" t="s">
        <v>798</v>
      </c>
      <c r="C66" s="853"/>
      <c r="D66" s="148"/>
      <c r="E66" s="571"/>
    </row>
    <row r="67" spans="1:5" hidden="1" outlineLevel="1" x14ac:dyDescent="0.3">
      <c r="A67" s="844" t="s">
        <v>804</v>
      </c>
      <c r="B67" s="847" t="s">
        <v>22</v>
      </c>
      <c r="C67" s="848"/>
      <c r="D67" s="105"/>
      <c r="E67" s="538" t="s">
        <v>803</v>
      </c>
    </row>
    <row r="68" spans="1:5" ht="15" hidden="1" customHeight="1" outlineLevel="1" x14ac:dyDescent="0.3">
      <c r="A68" s="845"/>
      <c r="B68" s="842" t="s">
        <v>802</v>
      </c>
      <c r="C68" s="843"/>
      <c r="D68" s="7"/>
      <c r="E68" s="539"/>
    </row>
    <row r="69" spans="1:5" ht="15" hidden="1" customHeight="1" outlineLevel="1" x14ac:dyDescent="0.3">
      <c r="A69" s="845"/>
      <c r="B69" s="842" t="s">
        <v>801</v>
      </c>
      <c r="C69" s="843"/>
      <c r="D69" s="7"/>
      <c r="E69" s="539"/>
    </row>
    <row r="70" spans="1:5" ht="15" hidden="1" customHeight="1" outlineLevel="1" x14ac:dyDescent="0.3">
      <c r="A70" s="845"/>
      <c r="B70" s="842" t="s">
        <v>800</v>
      </c>
      <c r="C70" s="843"/>
      <c r="D70" s="7"/>
      <c r="E70" s="539"/>
    </row>
    <row r="71" spans="1:5" ht="30" hidden="1" customHeight="1" outlineLevel="1" x14ac:dyDescent="0.3">
      <c r="A71" s="845"/>
      <c r="B71" s="842" t="s">
        <v>799</v>
      </c>
      <c r="C71" s="843"/>
      <c r="D71" s="141"/>
      <c r="E71" s="539"/>
    </row>
    <row r="72" spans="1:5" ht="30" hidden="1" customHeight="1" outlineLevel="1" thickBot="1" x14ac:dyDescent="0.35">
      <c r="A72" s="846"/>
      <c r="B72" s="852" t="s">
        <v>798</v>
      </c>
      <c r="C72" s="853"/>
      <c r="D72" s="148"/>
      <c r="E72" s="571"/>
    </row>
    <row r="73" spans="1:5" hidden="1" outlineLevel="1" x14ac:dyDescent="0.3">
      <c r="A73" s="844" t="s">
        <v>804</v>
      </c>
      <c r="B73" s="847" t="s">
        <v>22</v>
      </c>
      <c r="C73" s="848"/>
      <c r="D73" s="105"/>
      <c r="E73" s="538" t="s">
        <v>803</v>
      </c>
    </row>
    <row r="74" spans="1:5" ht="15" hidden="1" customHeight="1" outlineLevel="1" x14ac:dyDescent="0.3">
      <c r="A74" s="845"/>
      <c r="B74" s="842" t="s">
        <v>802</v>
      </c>
      <c r="C74" s="843"/>
      <c r="D74" s="7"/>
      <c r="E74" s="539"/>
    </row>
    <row r="75" spans="1:5" ht="15" hidden="1" customHeight="1" outlineLevel="1" x14ac:dyDescent="0.3">
      <c r="A75" s="845"/>
      <c r="B75" s="842" t="s">
        <v>801</v>
      </c>
      <c r="C75" s="843"/>
      <c r="D75" s="7"/>
      <c r="E75" s="539"/>
    </row>
    <row r="76" spans="1:5" ht="15" hidden="1" customHeight="1" outlineLevel="1" x14ac:dyDescent="0.3">
      <c r="A76" s="845"/>
      <c r="B76" s="842" t="s">
        <v>800</v>
      </c>
      <c r="C76" s="843"/>
      <c r="D76" s="7"/>
      <c r="E76" s="539"/>
    </row>
    <row r="77" spans="1:5" ht="30" hidden="1" customHeight="1" outlineLevel="1" x14ac:dyDescent="0.3">
      <c r="A77" s="845"/>
      <c r="B77" s="842" t="s">
        <v>799</v>
      </c>
      <c r="C77" s="843"/>
      <c r="D77" s="141"/>
      <c r="E77" s="539"/>
    </row>
    <row r="78" spans="1:5" ht="30" hidden="1" customHeight="1" outlineLevel="1" thickBot="1" x14ac:dyDescent="0.35">
      <c r="A78" s="846"/>
      <c r="B78" s="852" t="s">
        <v>798</v>
      </c>
      <c r="C78" s="853"/>
      <c r="D78" s="148"/>
      <c r="E78" s="571"/>
    </row>
    <row r="79" spans="1:5" hidden="1" outlineLevel="1" x14ac:dyDescent="0.3">
      <c r="A79" s="844" t="s">
        <v>804</v>
      </c>
      <c r="B79" s="847" t="s">
        <v>22</v>
      </c>
      <c r="C79" s="848"/>
      <c r="D79" s="105"/>
      <c r="E79" s="538" t="s">
        <v>803</v>
      </c>
    </row>
    <row r="80" spans="1:5" ht="15" hidden="1" customHeight="1" outlineLevel="1" x14ac:dyDescent="0.3">
      <c r="A80" s="845"/>
      <c r="B80" s="842" t="s">
        <v>802</v>
      </c>
      <c r="C80" s="843"/>
      <c r="D80" s="7"/>
      <c r="E80" s="539"/>
    </row>
    <row r="81" spans="1:5" ht="15" hidden="1" customHeight="1" outlineLevel="1" x14ac:dyDescent="0.3">
      <c r="A81" s="845"/>
      <c r="B81" s="842" t="s">
        <v>801</v>
      </c>
      <c r="C81" s="843"/>
      <c r="D81" s="7"/>
      <c r="E81" s="539"/>
    </row>
    <row r="82" spans="1:5" ht="15" hidden="1" customHeight="1" outlineLevel="1" x14ac:dyDescent="0.3">
      <c r="A82" s="845"/>
      <c r="B82" s="842" t="s">
        <v>800</v>
      </c>
      <c r="C82" s="843"/>
      <c r="D82" s="7"/>
      <c r="E82" s="539"/>
    </row>
    <row r="83" spans="1:5" ht="30" hidden="1" customHeight="1" outlineLevel="1" x14ac:dyDescent="0.3">
      <c r="A83" s="845"/>
      <c r="B83" s="842" t="s">
        <v>799</v>
      </c>
      <c r="C83" s="843"/>
      <c r="D83" s="141"/>
      <c r="E83" s="539"/>
    </row>
    <row r="84" spans="1:5" ht="30" hidden="1" customHeight="1" outlineLevel="1" thickBot="1" x14ac:dyDescent="0.35">
      <c r="A84" s="846"/>
      <c r="B84" s="852" t="s">
        <v>798</v>
      </c>
      <c r="C84" s="853"/>
      <c r="D84" s="148"/>
      <c r="E84" s="571"/>
    </row>
    <row r="85" spans="1:5" hidden="1" outlineLevel="1" x14ac:dyDescent="0.3">
      <c r="A85" s="844" t="s">
        <v>804</v>
      </c>
      <c r="B85" s="847" t="s">
        <v>22</v>
      </c>
      <c r="C85" s="848"/>
      <c r="D85" s="105"/>
      <c r="E85" s="538" t="s">
        <v>803</v>
      </c>
    </row>
    <row r="86" spans="1:5" ht="15" hidden="1" customHeight="1" outlineLevel="1" x14ac:dyDescent="0.3">
      <c r="A86" s="845"/>
      <c r="B86" s="842" t="s">
        <v>802</v>
      </c>
      <c r="C86" s="843"/>
      <c r="D86" s="7"/>
      <c r="E86" s="539"/>
    </row>
    <row r="87" spans="1:5" ht="15" hidden="1" customHeight="1" outlineLevel="1" x14ac:dyDescent="0.3">
      <c r="A87" s="845"/>
      <c r="B87" s="842" t="s">
        <v>801</v>
      </c>
      <c r="C87" s="843"/>
      <c r="D87" s="7"/>
      <c r="E87" s="539"/>
    </row>
    <row r="88" spans="1:5" ht="15" hidden="1" customHeight="1" outlineLevel="1" x14ac:dyDescent="0.3">
      <c r="A88" s="845"/>
      <c r="B88" s="842" t="s">
        <v>800</v>
      </c>
      <c r="C88" s="843"/>
      <c r="D88" s="7"/>
      <c r="E88" s="539"/>
    </row>
    <row r="89" spans="1:5" ht="30" hidden="1" customHeight="1" outlineLevel="1" x14ac:dyDescent="0.3">
      <c r="A89" s="845"/>
      <c r="B89" s="842" t="s">
        <v>799</v>
      </c>
      <c r="C89" s="843"/>
      <c r="D89" s="141"/>
      <c r="E89" s="539"/>
    </row>
    <row r="90" spans="1:5" ht="30" hidden="1" customHeight="1" outlineLevel="1" thickBot="1" x14ac:dyDescent="0.35">
      <c r="A90" s="846"/>
      <c r="B90" s="852" t="s">
        <v>798</v>
      </c>
      <c r="C90" s="853"/>
      <c r="D90" s="148"/>
      <c r="E90" s="571"/>
    </row>
    <row r="91" spans="1:5" hidden="1" outlineLevel="1" x14ac:dyDescent="0.3">
      <c r="A91" s="844" t="s">
        <v>804</v>
      </c>
      <c r="B91" s="847" t="s">
        <v>22</v>
      </c>
      <c r="C91" s="848"/>
      <c r="D91" s="105"/>
      <c r="E91" s="538" t="s">
        <v>803</v>
      </c>
    </row>
    <row r="92" spans="1:5" ht="15" hidden="1" customHeight="1" outlineLevel="1" x14ac:dyDescent="0.3">
      <c r="A92" s="845"/>
      <c r="B92" s="842" t="s">
        <v>802</v>
      </c>
      <c r="C92" s="843"/>
      <c r="D92" s="7"/>
      <c r="E92" s="539"/>
    </row>
    <row r="93" spans="1:5" ht="15" hidden="1" customHeight="1" outlineLevel="1" x14ac:dyDescent="0.3">
      <c r="A93" s="845"/>
      <c r="B93" s="842" t="s">
        <v>801</v>
      </c>
      <c r="C93" s="843"/>
      <c r="D93" s="7"/>
      <c r="E93" s="539"/>
    </row>
    <row r="94" spans="1:5" ht="15" hidden="1" customHeight="1" outlineLevel="1" x14ac:dyDescent="0.3">
      <c r="A94" s="845"/>
      <c r="B94" s="842" t="s">
        <v>800</v>
      </c>
      <c r="C94" s="843"/>
      <c r="D94" s="7"/>
      <c r="E94" s="539"/>
    </row>
    <row r="95" spans="1:5" ht="30" hidden="1" customHeight="1" outlineLevel="1" x14ac:dyDescent="0.3">
      <c r="A95" s="845"/>
      <c r="B95" s="842" t="s">
        <v>799</v>
      </c>
      <c r="C95" s="843"/>
      <c r="D95" s="141"/>
      <c r="E95" s="539"/>
    </row>
    <row r="96" spans="1:5" ht="30" hidden="1" customHeight="1" outlineLevel="1" thickBot="1" x14ac:dyDescent="0.35">
      <c r="A96" s="846"/>
      <c r="B96" s="852" t="s">
        <v>798</v>
      </c>
      <c r="C96" s="853"/>
      <c r="D96" s="148"/>
      <c r="E96" s="571"/>
    </row>
    <row r="97" spans="1:5" hidden="1" outlineLevel="1" x14ac:dyDescent="0.3">
      <c r="A97" s="844" t="s">
        <v>804</v>
      </c>
      <c r="B97" s="847" t="s">
        <v>22</v>
      </c>
      <c r="C97" s="848"/>
      <c r="D97" s="105"/>
      <c r="E97" s="538" t="s">
        <v>803</v>
      </c>
    </row>
    <row r="98" spans="1:5" ht="15" hidden="1" customHeight="1" outlineLevel="1" x14ac:dyDescent="0.3">
      <c r="A98" s="845"/>
      <c r="B98" s="842" t="s">
        <v>802</v>
      </c>
      <c r="C98" s="843"/>
      <c r="D98" s="7"/>
      <c r="E98" s="539"/>
    </row>
    <row r="99" spans="1:5" ht="15" hidden="1" customHeight="1" outlineLevel="1" x14ac:dyDescent="0.3">
      <c r="A99" s="845"/>
      <c r="B99" s="842" t="s">
        <v>801</v>
      </c>
      <c r="C99" s="843"/>
      <c r="D99" s="7"/>
      <c r="E99" s="539"/>
    </row>
    <row r="100" spans="1:5" ht="15" hidden="1" customHeight="1" outlineLevel="1" x14ac:dyDescent="0.3">
      <c r="A100" s="845"/>
      <c r="B100" s="842" t="s">
        <v>800</v>
      </c>
      <c r="C100" s="843"/>
      <c r="D100" s="7"/>
      <c r="E100" s="539"/>
    </row>
    <row r="101" spans="1:5" ht="30" hidden="1" customHeight="1" outlineLevel="1" x14ac:dyDescent="0.3">
      <c r="A101" s="845"/>
      <c r="B101" s="842" t="s">
        <v>799</v>
      </c>
      <c r="C101" s="843"/>
      <c r="D101" s="141"/>
      <c r="E101" s="539"/>
    </row>
    <row r="102" spans="1:5" ht="30" hidden="1" customHeight="1" outlineLevel="1" thickBot="1" x14ac:dyDescent="0.35">
      <c r="A102" s="846"/>
      <c r="B102" s="852" t="s">
        <v>798</v>
      </c>
      <c r="C102" s="853"/>
      <c r="D102" s="148"/>
      <c r="E102" s="571"/>
    </row>
    <row r="103" spans="1:5" hidden="1" outlineLevel="1" x14ac:dyDescent="0.3">
      <c r="A103" s="844" t="s">
        <v>804</v>
      </c>
      <c r="B103" s="847" t="s">
        <v>22</v>
      </c>
      <c r="C103" s="848"/>
      <c r="D103" s="105"/>
      <c r="E103" s="538" t="s">
        <v>803</v>
      </c>
    </row>
    <row r="104" spans="1:5" ht="15" hidden="1" customHeight="1" outlineLevel="1" x14ac:dyDescent="0.3">
      <c r="A104" s="845"/>
      <c r="B104" s="842" t="s">
        <v>802</v>
      </c>
      <c r="C104" s="843"/>
      <c r="D104" s="7"/>
      <c r="E104" s="539"/>
    </row>
    <row r="105" spans="1:5" ht="15" hidden="1" customHeight="1" outlineLevel="1" x14ac:dyDescent="0.3">
      <c r="A105" s="845"/>
      <c r="B105" s="842" t="s">
        <v>801</v>
      </c>
      <c r="C105" s="843"/>
      <c r="D105" s="7"/>
      <c r="E105" s="539"/>
    </row>
    <row r="106" spans="1:5" ht="15" hidden="1" customHeight="1" outlineLevel="1" x14ac:dyDescent="0.3">
      <c r="A106" s="845"/>
      <c r="B106" s="842" t="s">
        <v>800</v>
      </c>
      <c r="C106" s="843"/>
      <c r="D106" s="7"/>
      <c r="E106" s="539"/>
    </row>
    <row r="107" spans="1:5" ht="30" hidden="1" customHeight="1" outlineLevel="1" x14ac:dyDescent="0.3">
      <c r="A107" s="845"/>
      <c r="B107" s="842" t="s">
        <v>799</v>
      </c>
      <c r="C107" s="843"/>
      <c r="D107" s="141"/>
      <c r="E107" s="539"/>
    </row>
    <row r="108" spans="1:5" ht="30" hidden="1" customHeight="1" outlineLevel="1" thickBot="1" x14ac:dyDescent="0.35">
      <c r="A108" s="846"/>
      <c r="B108" s="852" t="s">
        <v>798</v>
      </c>
      <c r="C108" s="853"/>
      <c r="D108" s="148"/>
      <c r="E108" s="571"/>
    </row>
    <row r="109" spans="1:5" hidden="1" outlineLevel="1" x14ac:dyDescent="0.3">
      <c r="A109" s="844" t="s">
        <v>804</v>
      </c>
      <c r="B109" s="847" t="s">
        <v>22</v>
      </c>
      <c r="C109" s="848"/>
      <c r="D109" s="105"/>
      <c r="E109" s="538" t="s">
        <v>803</v>
      </c>
    </row>
    <row r="110" spans="1:5" ht="15" hidden="1" customHeight="1" outlineLevel="1" x14ac:dyDescent="0.3">
      <c r="A110" s="845"/>
      <c r="B110" s="842" t="s">
        <v>802</v>
      </c>
      <c r="C110" s="843"/>
      <c r="D110" s="7"/>
      <c r="E110" s="539"/>
    </row>
    <row r="111" spans="1:5" ht="15" hidden="1" customHeight="1" outlineLevel="1" x14ac:dyDescent="0.3">
      <c r="A111" s="845"/>
      <c r="B111" s="842" t="s">
        <v>801</v>
      </c>
      <c r="C111" s="843"/>
      <c r="D111" s="7"/>
      <c r="E111" s="539"/>
    </row>
    <row r="112" spans="1:5" ht="15" hidden="1" customHeight="1" outlineLevel="1" x14ac:dyDescent="0.3">
      <c r="A112" s="845"/>
      <c r="B112" s="842" t="s">
        <v>800</v>
      </c>
      <c r="C112" s="843"/>
      <c r="D112" s="7"/>
      <c r="E112" s="539"/>
    </row>
    <row r="113" spans="1:5" ht="30" hidden="1" customHeight="1" outlineLevel="1" x14ac:dyDescent="0.3">
      <c r="A113" s="845"/>
      <c r="B113" s="842" t="s">
        <v>799</v>
      </c>
      <c r="C113" s="843"/>
      <c r="D113" s="141"/>
      <c r="E113" s="539"/>
    </row>
    <row r="114" spans="1:5" ht="30" hidden="1" customHeight="1" outlineLevel="1" thickBot="1" x14ac:dyDescent="0.35">
      <c r="A114" s="846"/>
      <c r="B114" s="852" t="s">
        <v>798</v>
      </c>
      <c r="C114" s="853"/>
      <c r="D114" s="148"/>
      <c r="E114" s="571"/>
    </row>
    <row r="115" spans="1:5" hidden="1" outlineLevel="1" x14ac:dyDescent="0.3">
      <c r="A115" s="844" t="s">
        <v>804</v>
      </c>
      <c r="B115" s="847" t="s">
        <v>22</v>
      </c>
      <c r="C115" s="848"/>
      <c r="D115" s="105"/>
      <c r="E115" s="538" t="s">
        <v>803</v>
      </c>
    </row>
    <row r="116" spans="1:5" ht="15" hidden="1" customHeight="1" outlineLevel="1" x14ac:dyDescent="0.3">
      <c r="A116" s="845"/>
      <c r="B116" s="842" t="s">
        <v>802</v>
      </c>
      <c r="C116" s="843"/>
      <c r="D116" s="7"/>
      <c r="E116" s="539"/>
    </row>
    <row r="117" spans="1:5" ht="15" hidden="1" customHeight="1" outlineLevel="1" x14ac:dyDescent="0.3">
      <c r="A117" s="845"/>
      <c r="B117" s="842" t="s">
        <v>801</v>
      </c>
      <c r="C117" s="843"/>
      <c r="D117" s="7"/>
      <c r="E117" s="539"/>
    </row>
    <row r="118" spans="1:5" ht="15" hidden="1" customHeight="1" outlineLevel="1" x14ac:dyDescent="0.3">
      <c r="A118" s="845"/>
      <c r="B118" s="842" t="s">
        <v>800</v>
      </c>
      <c r="C118" s="843"/>
      <c r="D118" s="7"/>
      <c r="E118" s="539"/>
    </row>
    <row r="119" spans="1:5" ht="30" hidden="1" customHeight="1" outlineLevel="1" x14ac:dyDescent="0.3">
      <c r="A119" s="845"/>
      <c r="B119" s="842" t="s">
        <v>799</v>
      </c>
      <c r="C119" s="843"/>
      <c r="D119" s="141"/>
      <c r="E119" s="539"/>
    </row>
    <row r="120" spans="1:5" ht="30" hidden="1" customHeight="1" outlineLevel="1" thickBot="1" x14ac:dyDescent="0.35">
      <c r="A120" s="846"/>
      <c r="B120" s="852" t="s">
        <v>798</v>
      </c>
      <c r="C120" s="853"/>
      <c r="D120" s="148"/>
      <c r="E120" s="571"/>
    </row>
    <row r="121" spans="1:5" hidden="1" outlineLevel="1" x14ac:dyDescent="0.3">
      <c r="A121" s="844" t="s">
        <v>804</v>
      </c>
      <c r="B121" s="847" t="s">
        <v>22</v>
      </c>
      <c r="C121" s="848"/>
      <c r="D121" s="105"/>
      <c r="E121" s="538" t="s">
        <v>803</v>
      </c>
    </row>
    <row r="122" spans="1:5" ht="15" hidden="1" customHeight="1" outlineLevel="1" x14ac:dyDescent="0.3">
      <c r="A122" s="845"/>
      <c r="B122" s="842" t="s">
        <v>802</v>
      </c>
      <c r="C122" s="843"/>
      <c r="D122" s="7"/>
      <c r="E122" s="539"/>
    </row>
    <row r="123" spans="1:5" ht="15" hidden="1" customHeight="1" outlineLevel="1" x14ac:dyDescent="0.3">
      <c r="A123" s="845"/>
      <c r="B123" s="842" t="s">
        <v>801</v>
      </c>
      <c r="C123" s="843"/>
      <c r="D123" s="7"/>
      <c r="E123" s="539"/>
    </row>
    <row r="124" spans="1:5" ht="15" hidden="1" customHeight="1" outlineLevel="1" x14ac:dyDescent="0.3">
      <c r="A124" s="845"/>
      <c r="B124" s="842" t="s">
        <v>800</v>
      </c>
      <c r="C124" s="843"/>
      <c r="D124" s="7"/>
      <c r="E124" s="539"/>
    </row>
    <row r="125" spans="1:5" ht="30" hidden="1" customHeight="1" outlineLevel="1" x14ac:dyDescent="0.3">
      <c r="A125" s="845"/>
      <c r="B125" s="842" t="s">
        <v>799</v>
      </c>
      <c r="C125" s="843"/>
      <c r="D125" s="141"/>
      <c r="E125" s="539"/>
    </row>
    <row r="126" spans="1:5" ht="30" hidden="1" customHeight="1" outlineLevel="1" thickBot="1" x14ac:dyDescent="0.35">
      <c r="A126" s="846"/>
      <c r="B126" s="852" t="s">
        <v>798</v>
      </c>
      <c r="C126" s="853"/>
      <c r="D126" s="148"/>
      <c r="E126" s="571"/>
    </row>
    <row r="127" spans="1:5" hidden="1" outlineLevel="1" x14ac:dyDescent="0.3">
      <c r="A127" s="844" t="s">
        <v>804</v>
      </c>
      <c r="B127" s="847" t="s">
        <v>22</v>
      </c>
      <c r="C127" s="848"/>
      <c r="D127" s="105"/>
      <c r="E127" s="538" t="s">
        <v>803</v>
      </c>
    </row>
    <row r="128" spans="1:5" ht="15" hidden="1" customHeight="1" outlineLevel="1" x14ac:dyDescent="0.3">
      <c r="A128" s="845"/>
      <c r="B128" s="842" t="s">
        <v>802</v>
      </c>
      <c r="C128" s="843"/>
      <c r="D128" s="7"/>
      <c r="E128" s="539"/>
    </row>
    <row r="129" spans="1:5" ht="15" hidden="1" customHeight="1" outlineLevel="1" x14ac:dyDescent="0.3">
      <c r="A129" s="845"/>
      <c r="B129" s="842" t="s">
        <v>801</v>
      </c>
      <c r="C129" s="843"/>
      <c r="D129" s="7"/>
      <c r="E129" s="539"/>
    </row>
    <row r="130" spans="1:5" ht="15" hidden="1" customHeight="1" outlineLevel="1" x14ac:dyDescent="0.3">
      <c r="A130" s="845"/>
      <c r="B130" s="842" t="s">
        <v>800</v>
      </c>
      <c r="C130" s="843"/>
      <c r="D130" s="7"/>
      <c r="E130" s="539"/>
    </row>
    <row r="131" spans="1:5" ht="30" hidden="1" customHeight="1" outlineLevel="1" x14ac:dyDescent="0.3">
      <c r="A131" s="845"/>
      <c r="B131" s="842" t="s">
        <v>799</v>
      </c>
      <c r="C131" s="843"/>
      <c r="D131" s="141"/>
      <c r="E131" s="539"/>
    </row>
    <row r="132" spans="1:5" ht="30" hidden="1" customHeight="1" outlineLevel="1" thickBot="1" x14ac:dyDescent="0.35">
      <c r="A132" s="846"/>
      <c r="B132" s="852" t="s">
        <v>798</v>
      </c>
      <c r="C132" s="853"/>
      <c r="D132" s="148"/>
      <c r="E132" s="571"/>
    </row>
    <row r="133" spans="1:5" hidden="1" outlineLevel="1" x14ac:dyDescent="0.3">
      <c r="A133" s="844" t="s">
        <v>804</v>
      </c>
      <c r="B133" s="847" t="s">
        <v>22</v>
      </c>
      <c r="C133" s="848"/>
      <c r="D133" s="105"/>
      <c r="E133" s="538" t="s">
        <v>803</v>
      </c>
    </row>
    <row r="134" spans="1:5" ht="15" hidden="1" customHeight="1" outlineLevel="1" x14ac:dyDescent="0.3">
      <c r="A134" s="845"/>
      <c r="B134" s="842" t="s">
        <v>802</v>
      </c>
      <c r="C134" s="843"/>
      <c r="D134" s="7"/>
      <c r="E134" s="539"/>
    </row>
    <row r="135" spans="1:5" ht="15" hidden="1" customHeight="1" outlineLevel="1" x14ac:dyDescent="0.3">
      <c r="A135" s="845"/>
      <c r="B135" s="842" t="s">
        <v>801</v>
      </c>
      <c r="C135" s="843"/>
      <c r="D135" s="7"/>
      <c r="E135" s="539"/>
    </row>
    <row r="136" spans="1:5" ht="15" hidden="1" customHeight="1" outlineLevel="1" x14ac:dyDescent="0.3">
      <c r="A136" s="845"/>
      <c r="B136" s="842" t="s">
        <v>800</v>
      </c>
      <c r="C136" s="843"/>
      <c r="D136" s="7"/>
      <c r="E136" s="539"/>
    </row>
    <row r="137" spans="1:5" ht="30" hidden="1" customHeight="1" outlineLevel="1" x14ac:dyDescent="0.3">
      <c r="A137" s="845"/>
      <c r="B137" s="842" t="s">
        <v>799</v>
      </c>
      <c r="C137" s="843"/>
      <c r="D137" s="141"/>
      <c r="E137" s="539"/>
    </row>
    <row r="138" spans="1:5" ht="30" hidden="1" customHeight="1" outlineLevel="1" thickBot="1" x14ac:dyDescent="0.35">
      <c r="A138" s="846"/>
      <c r="B138" s="852" t="s">
        <v>798</v>
      </c>
      <c r="C138" s="853"/>
      <c r="D138" s="148"/>
      <c r="E138" s="571"/>
    </row>
    <row r="139" spans="1:5" hidden="1" outlineLevel="1" x14ac:dyDescent="0.3">
      <c r="A139" s="844" t="s">
        <v>804</v>
      </c>
      <c r="B139" s="847" t="s">
        <v>22</v>
      </c>
      <c r="C139" s="848"/>
      <c r="D139" s="105"/>
      <c r="E139" s="538" t="s">
        <v>803</v>
      </c>
    </row>
    <row r="140" spans="1:5" ht="15" hidden="1" customHeight="1" outlineLevel="1" x14ac:dyDescent="0.3">
      <c r="A140" s="845"/>
      <c r="B140" s="842" t="s">
        <v>802</v>
      </c>
      <c r="C140" s="843"/>
      <c r="D140" s="7"/>
      <c r="E140" s="539"/>
    </row>
    <row r="141" spans="1:5" ht="15" hidden="1" customHeight="1" outlineLevel="1" x14ac:dyDescent="0.3">
      <c r="A141" s="845"/>
      <c r="B141" s="842" t="s">
        <v>801</v>
      </c>
      <c r="C141" s="843"/>
      <c r="D141" s="7"/>
      <c r="E141" s="539"/>
    </row>
    <row r="142" spans="1:5" ht="15" hidden="1" customHeight="1" outlineLevel="1" x14ac:dyDescent="0.3">
      <c r="A142" s="845"/>
      <c r="B142" s="842" t="s">
        <v>800</v>
      </c>
      <c r="C142" s="843"/>
      <c r="D142" s="7"/>
      <c r="E142" s="539"/>
    </row>
    <row r="143" spans="1:5" ht="30" hidden="1" customHeight="1" outlineLevel="1" x14ac:dyDescent="0.3">
      <c r="A143" s="845"/>
      <c r="B143" s="842" t="s">
        <v>799</v>
      </c>
      <c r="C143" s="843"/>
      <c r="D143" s="141"/>
      <c r="E143" s="539"/>
    </row>
    <row r="144" spans="1:5" ht="30" hidden="1" customHeight="1" outlineLevel="1" thickBot="1" x14ac:dyDescent="0.35">
      <c r="A144" s="846"/>
      <c r="B144" s="852" t="s">
        <v>798</v>
      </c>
      <c r="C144" s="853"/>
      <c r="D144" s="148"/>
      <c r="E144" s="571"/>
    </row>
    <row r="145" spans="1:5" hidden="1" outlineLevel="1" x14ac:dyDescent="0.3">
      <c r="A145" s="844" t="s">
        <v>804</v>
      </c>
      <c r="B145" s="847" t="s">
        <v>22</v>
      </c>
      <c r="C145" s="848"/>
      <c r="D145" s="105"/>
      <c r="E145" s="538" t="s">
        <v>803</v>
      </c>
    </row>
    <row r="146" spans="1:5" ht="15" hidden="1" customHeight="1" outlineLevel="1" x14ac:dyDescent="0.3">
      <c r="A146" s="845"/>
      <c r="B146" s="842" t="s">
        <v>802</v>
      </c>
      <c r="C146" s="843"/>
      <c r="D146" s="7"/>
      <c r="E146" s="539"/>
    </row>
    <row r="147" spans="1:5" ht="15" hidden="1" customHeight="1" outlineLevel="1" x14ac:dyDescent="0.3">
      <c r="A147" s="845"/>
      <c r="B147" s="842" t="s">
        <v>801</v>
      </c>
      <c r="C147" s="843"/>
      <c r="D147" s="7"/>
      <c r="E147" s="539"/>
    </row>
    <row r="148" spans="1:5" ht="15" hidden="1" customHeight="1" outlineLevel="1" x14ac:dyDescent="0.3">
      <c r="A148" s="845"/>
      <c r="B148" s="842" t="s">
        <v>800</v>
      </c>
      <c r="C148" s="843"/>
      <c r="D148" s="7"/>
      <c r="E148" s="539"/>
    </row>
    <row r="149" spans="1:5" ht="30" hidden="1" customHeight="1" outlineLevel="1" x14ac:dyDescent="0.3">
      <c r="A149" s="845"/>
      <c r="B149" s="842" t="s">
        <v>799</v>
      </c>
      <c r="C149" s="843"/>
      <c r="D149" s="141"/>
      <c r="E149" s="539"/>
    </row>
    <row r="150" spans="1:5" ht="30" hidden="1" customHeight="1" outlineLevel="1" thickBot="1" x14ac:dyDescent="0.35">
      <c r="A150" s="846"/>
      <c r="B150" s="852" t="s">
        <v>798</v>
      </c>
      <c r="C150" s="853"/>
      <c r="D150" s="148"/>
      <c r="E150" s="571"/>
    </row>
    <row r="151" spans="1:5" hidden="1" outlineLevel="1" x14ac:dyDescent="0.3">
      <c r="A151" s="844" t="s">
        <v>804</v>
      </c>
      <c r="B151" s="847" t="s">
        <v>22</v>
      </c>
      <c r="C151" s="848"/>
      <c r="D151" s="105"/>
      <c r="E151" s="538" t="s">
        <v>803</v>
      </c>
    </row>
    <row r="152" spans="1:5" ht="15" hidden="1" customHeight="1" outlineLevel="1" x14ac:dyDescent="0.3">
      <c r="A152" s="845"/>
      <c r="B152" s="842" t="s">
        <v>802</v>
      </c>
      <c r="C152" s="843"/>
      <c r="D152" s="7"/>
      <c r="E152" s="539"/>
    </row>
    <row r="153" spans="1:5" ht="15" hidden="1" customHeight="1" outlineLevel="1" x14ac:dyDescent="0.3">
      <c r="A153" s="845"/>
      <c r="B153" s="842" t="s">
        <v>801</v>
      </c>
      <c r="C153" s="843"/>
      <c r="D153" s="7"/>
      <c r="E153" s="539"/>
    </row>
    <row r="154" spans="1:5" ht="15" hidden="1" customHeight="1" outlineLevel="1" x14ac:dyDescent="0.3">
      <c r="A154" s="845"/>
      <c r="B154" s="842" t="s">
        <v>800</v>
      </c>
      <c r="C154" s="843"/>
      <c r="D154" s="7"/>
      <c r="E154" s="539"/>
    </row>
    <row r="155" spans="1:5" ht="30" hidden="1" customHeight="1" outlineLevel="1" x14ac:dyDescent="0.3">
      <c r="A155" s="845"/>
      <c r="B155" s="842" t="s">
        <v>799</v>
      </c>
      <c r="C155" s="843"/>
      <c r="D155" s="141"/>
      <c r="E155" s="539"/>
    </row>
    <row r="156" spans="1:5" ht="30" hidden="1" customHeight="1" outlineLevel="1" thickBot="1" x14ac:dyDescent="0.35">
      <c r="A156" s="846"/>
      <c r="B156" s="852" t="s">
        <v>798</v>
      </c>
      <c r="C156" s="853"/>
      <c r="D156" s="148"/>
      <c r="E156" s="571"/>
    </row>
    <row r="157" spans="1:5" hidden="1" outlineLevel="1" x14ac:dyDescent="0.3">
      <c r="A157" s="844" t="s">
        <v>804</v>
      </c>
      <c r="B157" s="847" t="s">
        <v>22</v>
      </c>
      <c r="C157" s="848"/>
      <c r="D157" s="105"/>
      <c r="E157" s="538" t="s">
        <v>803</v>
      </c>
    </row>
    <row r="158" spans="1:5" ht="15" hidden="1" customHeight="1" outlineLevel="1" x14ac:dyDescent="0.3">
      <c r="A158" s="845"/>
      <c r="B158" s="842" t="s">
        <v>802</v>
      </c>
      <c r="C158" s="843"/>
      <c r="D158" s="7"/>
      <c r="E158" s="539"/>
    </row>
    <row r="159" spans="1:5" ht="15" hidden="1" customHeight="1" outlineLevel="1" x14ac:dyDescent="0.3">
      <c r="A159" s="845"/>
      <c r="B159" s="842" t="s">
        <v>801</v>
      </c>
      <c r="C159" s="843"/>
      <c r="D159" s="7"/>
      <c r="E159" s="539"/>
    </row>
    <row r="160" spans="1:5" ht="15" hidden="1" customHeight="1" outlineLevel="1" x14ac:dyDescent="0.3">
      <c r="A160" s="845"/>
      <c r="B160" s="842" t="s">
        <v>800</v>
      </c>
      <c r="C160" s="843"/>
      <c r="D160" s="7"/>
      <c r="E160" s="539"/>
    </row>
    <row r="161" spans="1:5" ht="30" hidden="1" customHeight="1" outlineLevel="1" x14ac:dyDescent="0.3">
      <c r="A161" s="845"/>
      <c r="B161" s="842" t="s">
        <v>799</v>
      </c>
      <c r="C161" s="843"/>
      <c r="D161" s="141"/>
      <c r="E161" s="539"/>
    </row>
    <row r="162" spans="1:5" ht="30" hidden="1" customHeight="1" outlineLevel="1" thickBot="1" x14ac:dyDescent="0.35">
      <c r="A162" s="846"/>
      <c r="B162" s="852" t="s">
        <v>798</v>
      </c>
      <c r="C162" s="853"/>
      <c r="D162" s="148"/>
      <c r="E162" s="571"/>
    </row>
    <row r="163" spans="1:5" hidden="1" outlineLevel="1" x14ac:dyDescent="0.3">
      <c r="A163" s="844" t="s">
        <v>804</v>
      </c>
      <c r="B163" s="847" t="s">
        <v>22</v>
      </c>
      <c r="C163" s="848"/>
      <c r="D163" s="105"/>
      <c r="E163" s="538" t="s">
        <v>803</v>
      </c>
    </row>
    <row r="164" spans="1:5" ht="15" hidden="1" customHeight="1" outlineLevel="1" x14ac:dyDescent="0.3">
      <c r="A164" s="845"/>
      <c r="B164" s="842" t="s">
        <v>802</v>
      </c>
      <c r="C164" s="843"/>
      <c r="D164" s="7"/>
      <c r="E164" s="539"/>
    </row>
    <row r="165" spans="1:5" ht="15" hidden="1" customHeight="1" outlineLevel="1" x14ac:dyDescent="0.3">
      <c r="A165" s="845"/>
      <c r="B165" s="842" t="s">
        <v>801</v>
      </c>
      <c r="C165" s="843"/>
      <c r="D165" s="7"/>
      <c r="E165" s="539"/>
    </row>
    <row r="166" spans="1:5" ht="15" hidden="1" customHeight="1" outlineLevel="1" x14ac:dyDescent="0.3">
      <c r="A166" s="845"/>
      <c r="B166" s="842" t="s">
        <v>800</v>
      </c>
      <c r="C166" s="843"/>
      <c r="D166" s="7"/>
      <c r="E166" s="539"/>
    </row>
    <row r="167" spans="1:5" ht="30" hidden="1" customHeight="1" outlineLevel="1" x14ac:dyDescent="0.3">
      <c r="A167" s="845"/>
      <c r="B167" s="842" t="s">
        <v>799</v>
      </c>
      <c r="C167" s="843"/>
      <c r="D167" s="141"/>
      <c r="E167" s="539"/>
    </row>
    <row r="168" spans="1:5" ht="30" hidden="1" customHeight="1" outlineLevel="1" thickBot="1" x14ac:dyDescent="0.35">
      <c r="A168" s="846"/>
      <c r="B168" s="852" t="s">
        <v>798</v>
      </c>
      <c r="C168" s="853"/>
      <c r="D168" s="148"/>
      <c r="E168" s="571"/>
    </row>
    <row r="169" spans="1:5" hidden="1" outlineLevel="1" x14ac:dyDescent="0.3">
      <c r="A169" s="844" t="s">
        <v>804</v>
      </c>
      <c r="B169" s="847" t="s">
        <v>22</v>
      </c>
      <c r="C169" s="848"/>
      <c r="D169" s="105"/>
      <c r="E169" s="538" t="s">
        <v>803</v>
      </c>
    </row>
    <row r="170" spans="1:5" ht="15" hidden="1" customHeight="1" outlineLevel="1" x14ac:dyDescent="0.3">
      <c r="A170" s="845"/>
      <c r="B170" s="842" t="s">
        <v>802</v>
      </c>
      <c r="C170" s="843"/>
      <c r="D170" s="7"/>
      <c r="E170" s="539"/>
    </row>
    <row r="171" spans="1:5" ht="15" hidden="1" customHeight="1" outlineLevel="1" x14ac:dyDescent="0.3">
      <c r="A171" s="845"/>
      <c r="B171" s="842" t="s">
        <v>801</v>
      </c>
      <c r="C171" s="843"/>
      <c r="D171" s="7"/>
      <c r="E171" s="539"/>
    </row>
    <row r="172" spans="1:5" ht="15" hidden="1" customHeight="1" outlineLevel="1" x14ac:dyDescent="0.3">
      <c r="A172" s="845"/>
      <c r="B172" s="842" t="s">
        <v>800</v>
      </c>
      <c r="C172" s="843"/>
      <c r="D172" s="7"/>
      <c r="E172" s="539"/>
    </row>
    <row r="173" spans="1:5" ht="30" hidden="1" customHeight="1" outlineLevel="1" x14ac:dyDescent="0.3">
      <c r="A173" s="845"/>
      <c r="B173" s="842" t="s">
        <v>799</v>
      </c>
      <c r="C173" s="843"/>
      <c r="D173" s="141"/>
      <c r="E173" s="539"/>
    </row>
    <row r="174" spans="1:5" ht="30" hidden="1" customHeight="1" outlineLevel="1" thickBot="1" x14ac:dyDescent="0.35">
      <c r="A174" s="846"/>
      <c r="B174" s="852" t="s">
        <v>798</v>
      </c>
      <c r="C174" s="853"/>
      <c r="D174" s="148"/>
      <c r="E174" s="571"/>
    </row>
    <row r="175" spans="1:5" hidden="1" outlineLevel="1" x14ac:dyDescent="0.3">
      <c r="A175" s="844" t="s">
        <v>804</v>
      </c>
      <c r="B175" s="847" t="s">
        <v>22</v>
      </c>
      <c r="C175" s="848"/>
      <c r="D175" s="105"/>
      <c r="E175" s="538" t="s">
        <v>803</v>
      </c>
    </row>
    <row r="176" spans="1:5" ht="15" hidden="1" customHeight="1" outlineLevel="1" x14ac:dyDescent="0.3">
      <c r="A176" s="845"/>
      <c r="B176" s="842" t="s">
        <v>802</v>
      </c>
      <c r="C176" s="843"/>
      <c r="D176" s="7"/>
      <c r="E176" s="539"/>
    </row>
    <row r="177" spans="1:5" ht="15" hidden="1" customHeight="1" outlineLevel="1" x14ac:dyDescent="0.3">
      <c r="A177" s="845"/>
      <c r="B177" s="842" t="s">
        <v>801</v>
      </c>
      <c r="C177" s="843"/>
      <c r="D177" s="7"/>
      <c r="E177" s="539"/>
    </row>
    <row r="178" spans="1:5" ht="15" hidden="1" customHeight="1" outlineLevel="1" x14ac:dyDescent="0.3">
      <c r="A178" s="845"/>
      <c r="B178" s="842" t="s">
        <v>800</v>
      </c>
      <c r="C178" s="843"/>
      <c r="D178" s="7"/>
      <c r="E178" s="539"/>
    </row>
    <row r="179" spans="1:5" ht="30" hidden="1" customHeight="1" outlineLevel="1" x14ac:dyDescent="0.3">
      <c r="A179" s="845"/>
      <c r="B179" s="842" t="s">
        <v>799</v>
      </c>
      <c r="C179" s="843"/>
      <c r="D179" s="141"/>
      <c r="E179" s="539"/>
    </row>
    <row r="180" spans="1:5" ht="30" hidden="1" customHeight="1" outlineLevel="1" thickBot="1" x14ac:dyDescent="0.35">
      <c r="A180" s="846"/>
      <c r="B180" s="852" t="s">
        <v>798</v>
      </c>
      <c r="C180" s="853"/>
      <c r="D180" s="148"/>
      <c r="E180" s="571"/>
    </row>
    <row r="181" spans="1:5" hidden="1" outlineLevel="1" x14ac:dyDescent="0.3">
      <c r="A181" s="844" t="s">
        <v>804</v>
      </c>
      <c r="B181" s="847" t="s">
        <v>22</v>
      </c>
      <c r="C181" s="848"/>
      <c r="D181" s="105"/>
      <c r="E181" s="538" t="s">
        <v>803</v>
      </c>
    </row>
    <row r="182" spans="1:5" ht="15" hidden="1" customHeight="1" outlineLevel="1" x14ac:dyDescent="0.3">
      <c r="A182" s="845"/>
      <c r="B182" s="842" t="s">
        <v>802</v>
      </c>
      <c r="C182" s="843"/>
      <c r="D182" s="7"/>
      <c r="E182" s="539"/>
    </row>
    <row r="183" spans="1:5" ht="15" hidden="1" customHeight="1" outlineLevel="1" x14ac:dyDescent="0.3">
      <c r="A183" s="845"/>
      <c r="B183" s="842" t="s">
        <v>801</v>
      </c>
      <c r="C183" s="843"/>
      <c r="D183" s="7"/>
      <c r="E183" s="539"/>
    </row>
    <row r="184" spans="1:5" ht="15" hidden="1" customHeight="1" outlineLevel="1" x14ac:dyDescent="0.3">
      <c r="A184" s="845"/>
      <c r="B184" s="842" t="s">
        <v>800</v>
      </c>
      <c r="C184" s="843"/>
      <c r="D184" s="7"/>
      <c r="E184" s="539"/>
    </row>
    <row r="185" spans="1:5" ht="30" hidden="1" customHeight="1" outlineLevel="1" x14ac:dyDescent="0.3">
      <c r="A185" s="845"/>
      <c r="B185" s="842" t="s">
        <v>799</v>
      </c>
      <c r="C185" s="843"/>
      <c r="D185" s="141"/>
      <c r="E185" s="539"/>
    </row>
    <row r="186" spans="1:5" ht="30" hidden="1" customHeight="1" outlineLevel="1" thickBot="1" x14ac:dyDescent="0.35">
      <c r="A186" s="846"/>
      <c r="B186" s="852" t="s">
        <v>798</v>
      </c>
      <c r="C186" s="853"/>
      <c r="D186" s="148"/>
      <c r="E186" s="571"/>
    </row>
    <row r="187" spans="1:5" hidden="1" outlineLevel="1" x14ac:dyDescent="0.3">
      <c r="A187" s="844" t="s">
        <v>804</v>
      </c>
      <c r="B187" s="847" t="s">
        <v>22</v>
      </c>
      <c r="C187" s="848"/>
      <c r="D187" s="105"/>
      <c r="E187" s="538" t="s">
        <v>803</v>
      </c>
    </row>
    <row r="188" spans="1:5" ht="15" hidden="1" customHeight="1" outlineLevel="1" x14ac:dyDescent="0.3">
      <c r="A188" s="845"/>
      <c r="B188" s="842" t="s">
        <v>802</v>
      </c>
      <c r="C188" s="843"/>
      <c r="D188" s="7"/>
      <c r="E188" s="539"/>
    </row>
    <row r="189" spans="1:5" ht="15" hidden="1" customHeight="1" outlineLevel="1" x14ac:dyDescent="0.3">
      <c r="A189" s="845"/>
      <c r="B189" s="842" t="s">
        <v>801</v>
      </c>
      <c r="C189" s="843"/>
      <c r="D189" s="7"/>
      <c r="E189" s="539"/>
    </row>
    <row r="190" spans="1:5" ht="15" hidden="1" customHeight="1" outlineLevel="1" x14ac:dyDescent="0.3">
      <c r="A190" s="845"/>
      <c r="B190" s="842" t="s">
        <v>800</v>
      </c>
      <c r="C190" s="843"/>
      <c r="D190" s="7"/>
      <c r="E190" s="539"/>
    </row>
    <row r="191" spans="1:5" ht="30" hidden="1" customHeight="1" outlineLevel="1" x14ac:dyDescent="0.3">
      <c r="A191" s="845"/>
      <c r="B191" s="842" t="s">
        <v>799</v>
      </c>
      <c r="C191" s="843"/>
      <c r="D191" s="141"/>
      <c r="E191" s="539"/>
    </row>
    <row r="192" spans="1:5" ht="30" hidden="1" customHeight="1" outlineLevel="1" thickBot="1" x14ac:dyDescent="0.35">
      <c r="A192" s="846"/>
      <c r="B192" s="852" t="s">
        <v>798</v>
      </c>
      <c r="C192" s="853"/>
      <c r="D192" s="148"/>
      <c r="E192" s="571"/>
    </row>
    <row r="193" spans="1:5" hidden="1" outlineLevel="1" x14ac:dyDescent="0.3">
      <c r="A193" s="844" t="s">
        <v>804</v>
      </c>
      <c r="B193" s="847" t="s">
        <v>22</v>
      </c>
      <c r="C193" s="848"/>
      <c r="D193" s="105"/>
      <c r="E193" s="538" t="s">
        <v>803</v>
      </c>
    </row>
    <row r="194" spans="1:5" ht="15" hidden="1" customHeight="1" outlineLevel="1" x14ac:dyDescent="0.3">
      <c r="A194" s="845"/>
      <c r="B194" s="842" t="s">
        <v>802</v>
      </c>
      <c r="C194" s="843"/>
      <c r="D194" s="7"/>
      <c r="E194" s="539"/>
    </row>
    <row r="195" spans="1:5" ht="15" hidden="1" customHeight="1" outlineLevel="1" x14ac:dyDescent="0.3">
      <c r="A195" s="845"/>
      <c r="B195" s="842" t="s">
        <v>801</v>
      </c>
      <c r="C195" s="843"/>
      <c r="D195" s="7"/>
      <c r="E195" s="539"/>
    </row>
    <row r="196" spans="1:5" ht="15" hidden="1" customHeight="1" outlineLevel="1" x14ac:dyDescent="0.3">
      <c r="A196" s="845"/>
      <c r="B196" s="842" t="s">
        <v>800</v>
      </c>
      <c r="C196" s="843"/>
      <c r="D196" s="7"/>
      <c r="E196" s="539"/>
    </row>
    <row r="197" spans="1:5" ht="30" hidden="1" customHeight="1" outlineLevel="1" x14ac:dyDescent="0.3">
      <c r="A197" s="845"/>
      <c r="B197" s="842" t="s">
        <v>799</v>
      </c>
      <c r="C197" s="843"/>
      <c r="D197" s="141"/>
      <c r="E197" s="539"/>
    </row>
    <row r="198" spans="1:5" ht="30" hidden="1" customHeight="1" outlineLevel="1" thickBot="1" x14ac:dyDescent="0.35">
      <c r="A198" s="846"/>
      <c r="B198" s="852" t="s">
        <v>798</v>
      </c>
      <c r="C198" s="853"/>
      <c r="D198" s="148"/>
      <c r="E198" s="571"/>
    </row>
    <row r="199" spans="1:5" hidden="1" outlineLevel="1" x14ac:dyDescent="0.3">
      <c r="A199" s="844" t="s">
        <v>804</v>
      </c>
      <c r="B199" s="847" t="s">
        <v>22</v>
      </c>
      <c r="C199" s="848"/>
      <c r="D199" s="105"/>
      <c r="E199" s="538" t="s">
        <v>803</v>
      </c>
    </row>
    <row r="200" spans="1:5" ht="15" hidden="1" customHeight="1" outlineLevel="1" x14ac:dyDescent="0.3">
      <c r="A200" s="845"/>
      <c r="B200" s="842" t="s">
        <v>802</v>
      </c>
      <c r="C200" s="843"/>
      <c r="D200" s="7"/>
      <c r="E200" s="539"/>
    </row>
    <row r="201" spans="1:5" ht="15" hidden="1" customHeight="1" outlineLevel="1" x14ac:dyDescent="0.3">
      <c r="A201" s="845"/>
      <c r="B201" s="842" t="s">
        <v>801</v>
      </c>
      <c r="C201" s="843"/>
      <c r="D201" s="7"/>
      <c r="E201" s="539"/>
    </row>
    <row r="202" spans="1:5" ht="15" hidden="1" customHeight="1" outlineLevel="1" x14ac:dyDescent="0.3">
      <c r="A202" s="845"/>
      <c r="B202" s="842" t="s">
        <v>800</v>
      </c>
      <c r="C202" s="843"/>
      <c r="D202" s="7"/>
      <c r="E202" s="539"/>
    </row>
    <row r="203" spans="1:5" ht="30" hidden="1" customHeight="1" outlineLevel="1" x14ac:dyDescent="0.3">
      <c r="A203" s="845"/>
      <c r="B203" s="842" t="s">
        <v>799</v>
      </c>
      <c r="C203" s="843"/>
      <c r="D203" s="141"/>
      <c r="E203" s="539"/>
    </row>
    <row r="204" spans="1:5" ht="30" hidden="1" customHeight="1" outlineLevel="1" thickBot="1" x14ac:dyDescent="0.35">
      <c r="A204" s="846"/>
      <c r="B204" s="852" t="s">
        <v>798</v>
      </c>
      <c r="C204" s="853"/>
      <c r="D204" s="148"/>
      <c r="E204" s="571"/>
    </row>
    <row r="205" spans="1:5" hidden="1" outlineLevel="1" x14ac:dyDescent="0.3">
      <c r="A205" s="844" t="s">
        <v>804</v>
      </c>
      <c r="B205" s="847" t="s">
        <v>22</v>
      </c>
      <c r="C205" s="848"/>
      <c r="D205" s="105"/>
      <c r="E205" s="538" t="s">
        <v>803</v>
      </c>
    </row>
    <row r="206" spans="1:5" ht="15" hidden="1" customHeight="1" outlineLevel="1" x14ac:dyDescent="0.3">
      <c r="A206" s="845"/>
      <c r="B206" s="842" t="s">
        <v>802</v>
      </c>
      <c r="C206" s="843"/>
      <c r="D206" s="7"/>
      <c r="E206" s="539"/>
    </row>
    <row r="207" spans="1:5" ht="15" hidden="1" customHeight="1" outlineLevel="1" x14ac:dyDescent="0.3">
      <c r="A207" s="845"/>
      <c r="B207" s="842" t="s">
        <v>801</v>
      </c>
      <c r="C207" s="843"/>
      <c r="D207" s="7"/>
      <c r="E207" s="539"/>
    </row>
    <row r="208" spans="1:5" ht="15" hidden="1" customHeight="1" outlineLevel="1" x14ac:dyDescent="0.3">
      <c r="A208" s="845"/>
      <c r="B208" s="842" t="s">
        <v>800</v>
      </c>
      <c r="C208" s="843"/>
      <c r="D208" s="7"/>
      <c r="E208" s="539"/>
    </row>
    <row r="209" spans="1:5" ht="30" hidden="1" customHeight="1" outlineLevel="1" x14ac:dyDescent="0.3">
      <c r="A209" s="845"/>
      <c r="B209" s="842" t="s">
        <v>799</v>
      </c>
      <c r="C209" s="843"/>
      <c r="D209" s="141"/>
      <c r="E209" s="539"/>
    </row>
    <row r="210" spans="1:5" ht="30" hidden="1" customHeight="1" outlineLevel="1" thickBot="1" x14ac:dyDescent="0.35">
      <c r="A210" s="846"/>
      <c r="B210" s="852" t="s">
        <v>798</v>
      </c>
      <c r="C210" s="853"/>
      <c r="D210" s="148"/>
      <c r="E210" s="571"/>
    </row>
    <row r="211" spans="1:5" hidden="1" outlineLevel="1" x14ac:dyDescent="0.3">
      <c r="A211" s="844" t="s">
        <v>804</v>
      </c>
      <c r="B211" s="847" t="s">
        <v>22</v>
      </c>
      <c r="C211" s="848"/>
      <c r="D211" s="105"/>
      <c r="E211" s="538" t="s">
        <v>803</v>
      </c>
    </row>
    <row r="212" spans="1:5" ht="15" hidden="1" customHeight="1" outlineLevel="1" x14ac:dyDescent="0.3">
      <c r="A212" s="845"/>
      <c r="B212" s="842" t="s">
        <v>802</v>
      </c>
      <c r="C212" s="843"/>
      <c r="D212" s="7"/>
      <c r="E212" s="539"/>
    </row>
    <row r="213" spans="1:5" ht="15" hidden="1" customHeight="1" outlineLevel="1" x14ac:dyDescent="0.3">
      <c r="A213" s="845"/>
      <c r="B213" s="842" t="s">
        <v>801</v>
      </c>
      <c r="C213" s="843"/>
      <c r="D213" s="7"/>
      <c r="E213" s="539"/>
    </row>
    <row r="214" spans="1:5" ht="15" hidden="1" customHeight="1" outlineLevel="1" x14ac:dyDescent="0.3">
      <c r="A214" s="845"/>
      <c r="B214" s="842" t="s">
        <v>800</v>
      </c>
      <c r="C214" s="843"/>
      <c r="D214" s="7"/>
      <c r="E214" s="539"/>
    </row>
    <row r="215" spans="1:5" ht="30" hidden="1" customHeight="1" outlineLevel="1" x14ac:dyDescent="0.3">
      <c r="A215" s="845"/>
      <c r="B215" s="842" t="s">
        <v>799</v>
      </c>
      <c r="C215" s="843"/>
      <c r="D215" s="141"/>
      <c r="E215" s="539"/>
    </row>
    <row r="216" spans="1:5" ht="30" hidden="1" customHeight="1" outlineLevel="1" thickBot="1" x14ac:dyDescent="0.35">
      <c r="A216" s="846"/>
      <c r="B216" s="852" t="s">
        <v>798</v>
      </c>
      <c r="C216" s="853"/>
      <c r="D216" s="148"/>
      <c r="E216" s="571"/>
    </row>
    <row r="217" spans="1:5" hidden="1" outlineLevel="1" x14ac:dyDescent="0.3">
      <c r="A217" s="844" t="s">
        <v>804</v>
      </c>
      <c r="B217" s="847" t="s">
        <v>22</v>
      </c>
      <c r="C217" s="848"/>
      <c r="D217" s="105"/>
      <c r="E217" s="538" t="s">
        <v>803</v>
      </c>
    </row>
    <row r="218" spans="1:5" ht="15" hidden="1" customHeight="1" outlineLevel="1" x14ac:dyDescent="0.3">
      <c r="A218" s="845"/>
      <c r="B218" s="842" t="s">
        <v>802</v>
      </c>
      <c r="C218" s="843"/>
      <c r="D218" s="7"/>
      <c r="E218" s="539"/>
    </row>
    <row r="219" spans="1:5" ht="15" hidden="1" customHeight="1" outlineLevel="1" x14ac:dyDescent="0.3">
      <c r="A219" s="845"/>
      <c r="B219" s="842" t="s">
        <v>801</v>
      </c>
      <c r="C219" s="843"/>
      <c r="D219" s="7"/>
      <c r="E219" s="539"/>
    </row>
    <row r="220" spans="1:5" ht="15" hidden="1" customHeight="1" outlineLevel="1" x14ac:dyDescent="0.3">
      <c r="A220" s="845"/>
      <c r="B220" s="842" t="s">
        <v>800</v>
      </c>
      <c r="C220" s="843"/>
      <c r="D220" s="7"/>
      <c r="E220" s="539"/>
    </row>
    <row r="221" spans="1:5" ht="30" hidden="1" customHeight="1" outlineLevel="1" x14ac:dyDescent="0.3">
      <c r="A221" s="845"/>
      <c r="B221" s="842" t="s">
        <v>799</v>
      </c>
      <c r="C221" s="843"/>
      <c r="D221" s="141"/>
      <c r="E221" s="539"/>
    </row>
    <row r="222" spans="1:5" ht="30" hidden="1" customHeight="1" outlineLevel="1" thickBot="1" x14ac:dyDescent="0.35">
      <c r="A222" s="846"/>
      <c r="B222" s="852" t="s">
        <v>798</v>
      </c>
      <c r="C222" s="853"/>
      <c r="D222" s="148"/>
      <c r="E222" s="571"/>
    </row>
    <row r="223" spans="1:5" hidden="1" outlineLevel="1" x14ac:dyDescent="0.3">
      <c r="A223" s="844" t="s">
        <v>804</v>
      </c>
      <c r="B223" s="847" t="s">
        <v>22</v>
      </c>
      <c r="C223" s="848"/>
      <c r="D223" s="105"/>
      <c r="E223" s="538" t="s">
        <v>803</v>
      </c>
    </row>
    <row r="224" spans="1:5" ht="15" hidden="1" customHeight="1" outlineLevel="1" x14ac:dyDescent="0.3">
      <c r="A224" s="845"/>
      <c r="B224" s="842" t="s">
        <v>802</v>
      </c>
      <c r="C224" s="843"/>
      <c r="D224" s="7"/>
      <c r="E224" s="539"/>
    </row>
    <row r="225" spans="1:5" ht="15" hidden="1" customHeight="1" outlineLevel="1" x14ac:dyDescent="0.3">
      <c r="A225" s="845"/>
      <c r="B225" s="842" t="s">
        <v>801</v>
      </c>
      <c r="C225" s="843"/>
      <c r="D225" s="7"/>
      <c r="E225" s="539"/>
    </row>
    <row r="226" spans="1:5" ht="15" hidden="1" customHeight="1" outlineLevel="1" x14ac:dyDescent="0.3">
      <c r="A226" s="845"/>
      <c r="B226" s="842" t="s">
        <v>800</v>
      </c>
      <c r="C226" s="843"/>
      <c r="D226" s="7"/>
      <c r="E226" s="539"/>
    </row>
    <row r="227" spans="1:5" ht="30" hidden="1" customHeight="1" outlineLevel="1" x14ac:dyDescent="0.3">
      <c r="A227" s="845"/>
      <c r="B227" s="842" t="s">
        <v>799</v>
      </c>
      <c r="C227" s="843"/>
      <c r="D227" s="141"/>
      <c r="E227" s="539"/>
    </row>
    <row r="228" spans="1:5" ht="30" hidden="1" customHeight="1" outlineLevel="1" thickBot="1" x14ac:dyDescent="0.35">
      <c r="A228" s="846"/>
      <c r="B228" s="852" t="s">
        <v>798</v>
      </c>
      <c r="C228" s="853"/>
      <c r="D228" s="148"/>
      <c r="E228" s="571"/>
    </row>
    <row r="229" spans="1:5" hidden="1" outlineLevel="1" x14ac:dyDescent="0.3">
      <c r="A229" s="844" t="s">
        <v>804</v>
      </c>
      <c r="B229" s="847" t="s">
        <v>22</v>
      </c>
      <c r="C229" s="848"/>
      <c r="D229" s="105"/>
      <c r="E229" s="538" t="s">
        <v>803</v>
      </c>
    </row>
    <row r="230" spans="1:5" ht="15" hidden="1" customHeight="1" outlineLevel="1" x14ac:dyDescent="0.3">
      <c r="A230" s="845"/>
      <c r="B230" s="842" t="s">
        <v>802</v>
      </c>
      <c r="C230" s="843"/>
      <c r="D230" s="7"/>
      <c r="E230" s="539"/>
    </row>
    <row r="231" spans="1:5" ht="15" hidden="1" customHeight="1" outlineLevel="1" x14ac:dyDescent="0.3">
      <c r="A231" s="845"/>
      <c r="B231" s="842" t="s">
        <v>801</v>
      </c>
      <c r="C231" s="843"/>
      <c r="D231" s="7"/>
      <c r="E231" s="539"/>
    </row>
    <row r="232" spans="1:5" ht="15" hidden="1" customHeight="1" outlineLevel="1" x14ac:dyDescent="0.3">
      <c r="A232" s="845"/>
      <c r="B232" s="842" t="s">
        <v>800</v>
      </c>
      <c r="C232" s="843"/>
      <c r="D232" s="7"/>
      <c r="E232" s="539"/>
    </row>
    <row r="233" spans="1:5" ht="30" hidden="1" customHeight="1" outlineLevel="1" x14ac:dyDescent="0.3">
      <c r="A233" s="845"/>
      <c r="B233" s="842" t="s">
        <v>799</v>
      </c>
      <c r="C233" s="843"/>
      <c r="D233" s="141"/>
      <c r="E233" s="539"/>
    </row>
    <row r="234" spans="1:5" ht="30" hidden="1" customHeight="1" outlineLevel="1" thickBot="1" x14ac:dyDescent="0.35">
      <c r="A234" s="846"/>
      <c r="B234" s="852" t="s">
        <v>798</v>
      </c>
      <c r="C234" s="853"/>
      <c r="D234" s="148"/>
      <c r="E234" s="571"/>
    </row>
    <row r="235" spans="1:5" hidden="1" outlineLevel="1" x14ac:dyDescent="0.3">
      <c r="A235" s="844" t="s">
        <v>804</v>
      </c>
      <c r="B235" s="847" t="s">
        <v>22</v>
      </c>
      <c r="C235" s="848"/>
      <c r="D235" s="105"/>
      <c r="E235" s="538" t="s">
        <v>803</v>
      </c>
    </row>
    <row r="236" spans="1:5" ht="15" hidden="1" customHeight="1" outlineLevel="1" x14ac:dyDescent="0.3">
      <c r="A236" s="845"/>
      <c r="B236" s="842" t="s">
        <v>802</v>
      </c>
      <c r="C236" s="843"/>
      <c r="D236" s="7"/>
      <c r="E236" s="539"/>
    </row>
    <row r="237" spans="1:5" ht="15" hidden="1" customHeight="1" outlineLevel="1" x14ac:dyDescent="0.3">
      <c r="A237" s="845"/>
      <c r="B237" s="842" t="s">
        <v>801</v>
      </c>
      <c r="C237" s="843"/>
      <c r="D237" s="7"/>
      <c r="E237" s="539"/>
    </row>
    <row r="238" spans="1:5" ht="15" hidden="1" customHeight="1" outlineLevel="1" x14ac:dyDescent="0.3">
      <c r="A238" s="845"/>
      <c r="B238" s="842" t="s">
        <v>800</v>
      </c>
      <c r="C238" s="843"/>
      <c r="D238" s="7"/>
      <c r="E238" s="539"/>
    </row>
    <row r="239" spans="1:5" ht="30" hidden="1" customHeight="1" outlineLevel="1" x14ac:dyDescent="0.3">
      <c r="A239" s="845"/>
      <c r="B239" s="842" t="s">
        <v>799</v>
      </c>
      <c r="C239" s="843"/>
      <c r="D239" s="141"/>
      <c r="E239" s="539"/>
    </row>
    <row r="240" spans="1:5" ht="30" hidden="1" customHeight="1" outlineLevel="1" thickBot="1" x14ac:dyDescent="0.35">
      <c r="A240" s="846"/>
      <c r="B240" s="852" t="s">
        <v>798</v>
      </c>
      <c r="C240" s="853"/>
      <c r="D240" s="148"/>
      <c r="E240" s="571"/>
    </row>
    <row r="241" spans="1:5" hidden="1" outlineLevel="1" x14ac:dyDescent="0.3">
      <c r="A241" s="844" t="s">
        <v>804</v>
      </c>
      <c r="B241" s="847" t="s">
        <v>22</v>
      </c>
      <c r="C241" s="848"/>
      <c r="D241" s="105"/>
      <c r="E241" s="538" t="s">
        <v>803</v>
      </c>
    </row>
    <row r="242" spans="1:5" ht="15" hidden="1" customHeight="1" outlineLevel="1" x14ac:dyDescent="0.3">
      <c r="A242" s="845"/>
      <c r="B242" s="842" t="s">
        <v>802</v>
      </c>
      <c r="C242" s="843"/>
      <c r="D242" s="7"/>
      <c r="E242" s="539"/>
    </row>
    <row r="243" spans="1:5" ht="15" hidden="1" customHeight="1" outlineLevel="1" x14ac:dyDescent="0.3">
      <c r="A243" s="845"/>
      <c r="B243" s="842" t="s">
        <v>801</v>
      </c>
      <c r="C243" s="843"/>
      <c r="D243" s="7"/>
      <c r="E243" s="539"/>
    </row>
    <row r="244" spans="1:5" ht="15" hidden="1" customHeight="1" outlineLevel="1" x14ac:dyDescent="0.3">
      <c r="A244" s="845"/>
      <c r="B244" s="842" t="s">
        <v>800</v>
      </c>
      <c r="C244" s="843"/>
      <c r="D244" s="7"/>
      <c r="E244" s="539"/>
    </row>
    <row r="245" spans="1:5" ht="30" hidden="1" customHeight="1" outlineLevel="1" x14ac:dyDescent="0.3">
      <c r="A245" s="845"/>
      <c r="B245" s="842" t="s">
        <v>799</v>
      </c>
      <c r="C245" s="843"/>
      <c r="D245" s="141"/>
      <c r="E245" s="539"/>
    </row>
    <row r="246" spans="1:5" ht="30" hidden="1" customHeight="1" outlineLevel="1" thickBot="1" x14ac:dyDescent="0.35">
      <c r="A246" s="846"/>
      <c r="B246" s="852" t="s">
        <v>798</v>
      </c>
      <c r="C246" s="853"/>
      <c r="D246" s="148"/>
      <c r="E246" s="571"/>
    </row>
    <row r="247" spans="1:5" hidden="1" outlineLevel="1" x14ac:dyDescent="0.3">
      <c r="A247" s="844" t="s">
        <v>804</v>
      </c>
      <c r="B247" s="847" t="s">
        <v>22</v>
      </c>
      <c r="C247" s="848"/>
      <c r="D247" s="105"/>
      <c r="E247" s="538" t="s">
        <v>803</v>
      </c>
    </row>
    <row r="248" spans="1:5" ht="15" hidden="1" customHeight="1" outlineLevel="1" x14ac:dyDescent="0.3">
      <c r="A248" s="845"/>
      <c r="B248" s="842" t="s">
        <v>802</v>
      </c>
      <c r="C248" s="843"/>
      <c r="D248" s="7"/>
      <c r="E248" s="539"/>
    </row>
    <row r="249" spans="1:5" ht="15" hidden="1" customHeight="1" outlineLevel="1" x14ac:dyDescent="0.3">
      <c r="A249" s="845"/>
      <c r="B249" s="842" t="s">
        <v>801</v>
      </c>
      <c r="C249" s="843"/>
      <c r="D249" s="7"/>
      <c r="E249" s="539"/>
    </row>
    <row r="250" spans="1:5" ht="15" hidden="1" customHeight="1" outlineLevel="1" x14ac:dyDescent="0.3">
      <c r="A250" s="845"/>
      <c r="B250" s="842" t="s">
        <v>800</v>
      </c>
      <c r="C250" s="843"/>
      <c r="D250" s="7"/>
      <c r="E250" s="539"/>
    </row>
    <row r="251" spans="1:5" ht="30" hidden="1" customHeight="1" outlineLevel="1" x14ac:dyDescent="0.3">
      <c r="A251" s="845"/>
      <c r="B251" s="842" t="s">
        <v>799</v>
      </c>
      <c r="C251" s="843"/>
      <c r="D251" s="141"/>
      <c r="E251" s="539"/>
    </row>
    <row r="252" spans="1:5" ht="30" hidden="1" customHeight="1" outlineLevel="1" thickBot="1" x14ac:dyDescent="0.35">
      <c r="A252" s="846"/>
      <c r="B252" s="852" t="s">
        <v>798</v>
      </c>
      <c r="C252" s="853"/>
      <c r="D252" s="148"/>
      <c r="E252" s="571"/>
    </row>
    <row r="253" spans="1:5" hidden="1" outlineLevel="1" x14ac:dyDescent="0.3">
      <c r="A253" s="844" t="s">
        <v>804</v>
      </c>
      <c r="B253" s="847" t="s">
        <v>22</v>
      </c>
      <c r="C253" s="848"/>
      <c r="D253" s="105"/>
      <c r="E253" s="538" t="s">
        <v>803</v>
      </c>
    </row>
    <row r="254" spans="1:5" ht="15" hidden="1" customHeight="1" outlineLevel="1" x14ac:dyDescent="0.3">
      <c r="A254" s="845"/>
      <c r="B254" s="842" t="s">
        <v>802</v>
      </c>
      <c r="C254" s="843"/>
      <c r="D254" s="7"/>
      <c r="E254" s="539"/>
    </row>
    <row r="255" spans="1:5" ht="15" hidden="1" customHeight="1" outlineLevel="1" x14ac:dyDescent="0.3">
      <c r="A255" s="845"/>
      <c r="B255" s="842" t="s">
        <v>801</v>
      </c>
      <c r="C255" s="843"/>
      <c r="D255" s="7"/>
      <c r="E255" s="539"/>
    </row>
    <row r="256" spans="1:5" ht="15" hidden="1" customHeight="1" outlineLevel="1" x14ac:dyDescent="0.3">
      <c r="A256" s="845"/>
      <c r="B256" s="842" t="s">
        <v>800</v>
      </c>
      <c r="C256" s="843"/>
      <c r="D256" s="7"/>
      <c r="E256" s="539"/>
    </row>
    <row r="257" spans="1:5" ht="30" hidden="1" customHeight="1" outlineLevel="1" x14ac:dyDescent="0.3">
      <c r="A257" s="845"/>
      <c r="B257" s="842" t="s">
        <v>799</v>
      </c>
      <c r="C257" s="843"/>
      <c r="D257" s="141"/>
      <c r="E257" s="539"/>
    </row>
    <row r="258" spans="1:5" ht="30" hidden="1" customHeight="1" outlineLevel="1" thickBot="1" x14ac:dyDescent="0.35">
      <c r="A258" s="846"/>
      <c r="B258" s="852" t="s">
        <v>798</v>
      </c>
      <c r="C258" s="853"/>
      <c r="D258" s="148"/>
      <c r="E258" s="571"/>
    </row>
    <row r="259" spans="1:5" hidden="1" outlineLevel="1" x14ac:dyDescent="0.3">
      <c r="A259" s="844" t="s">
        <v>804</v>
      </c>
      <c r="B259" s="847" t="s">
        <v>22</v>
      </c>
      <c r="C259" s="848"/>
      <c r="D259" s="105"/>
      <c r="E259" s="538" t="s">
        <v>803</v>
      </c>
    </row>
    <row r="260" spans="1:5" ht="15" hidden="1" customHeight="1" outlineLevel="1" x14ac:dyDescent="0.3">
      <c r="A260" s="845"/>
      <c r="B260" s="842" t="s">
        <v>802</v>
      </c>
      <c r="C260" s="843"/>
      <c r="D260" s="7"/>
      <c r="E260" s="539"/>
    </row>
    <row r="261" spans="1:5" ht="15" hidden="1" customHeight="1" outlineLevel="1" x14ac:dyDescent="0.3">
      <c r="A261" s="845"/>
      <c r="B261" s="842" t="s">
        <v>801</v>
      </c>
      <c r="C261" s="843"/>
      <c r="D261" s="7"/>
      <c r="E261" s="539"/>
    </row>
    <row r="262" spans="1:5" ht="15" hidden="1" customHeight="1" outlineLevel="1" x14ac:dyDescent="0.3">
      <c r="A262" s="845"/>
      <c r="B262" s="842" t="s">
        <v>800</v>
      </c>
      <c r="C262" s="843"/>
      <c r="D262" s="7"/>
      <c r="E262" s="539"/>
    </row>
    <row r="263" spans="1:5" ht="30" hidden="1" customHeight="1" outlineLevel="1" x14ac:dyDescent="0.3">
      <c r="A263" s="845"/>
      <c r="B263" s="842" t="s">
        <v>799</v>
      </c>
      <c r="C263" s="843"/>
      <c r="D263" s="141"/>
      <c r="E263" s="539"/>
    </row>
    <row r="264" spans="1:5" ht="30" hidden="1" customHeight="1" outlineLevel="1" thickBot="1" x14ac:dyDescent="0.35">
      <c r="A264" s="846"/>
      <c r="B264" s="852" t="s">
        <v>798</v>
      </c>
      <c r="C264" s="853"/>
      <c r="D264" s="148"/>
      <c r="E264" s="571"/>
    </row>
    <row r="265" spans="1:5" hidden="1" outlineLevel="1" x14ac:dyDescent="0.3">
      <c r="A265" s="844" t="s">
        <v>804</v>
      </c>
      <c r="B265" s="847" t="s">
        <v>22</v>
      </c>
      <c r="C265" s="848"/>
      <c r="D265" s="105"/>
      <c r="E265" s="538" t="s">
        <v>803</v>
      </c>
    </row>
    <row r="266" spans="1:5" ht="15" hidden="1" customHeight="1" outlineLevel="1" x14ac:dyDescent="0.3">
      <c r="A266" s="845"/>
      <c r="B266" s="842" t="s">
        <v>802</v>
      </c>
      <c r="C266" s="843"/>
      <c r="D266" s="7"/>
      <c r="E266" s="539"/>
    </row>
    <row r="267" spans="1:5" ht="15" hidden="1" customHeight="1" outlineLevel="1" x14ac:dyDescent="0.3">
      <c r="A267" s="845"/>
      <c r="B267" s="842" t="s">
        <v>801</v>
      </c>
      <c r="C267" s="843"/>
      <c r="D267" s="7"/>
      <c r="E267" s="539"/>
    </row>
    <row r="268" spans="1:5" ht="15" hidden="1" customHeight="1" outlineLevel="1" x14ac:dyDescent="0.3">
      <c r="A268" s="845"/>
      <c r="B268" s="842" t="s">
        <v>800</v>
      </c>
      <c r="C268" s="843"/>
      <c r="D268" s="7"/>
      <c r="E268" s="539"/>
    </row>
    <row r="269" spans="1:5" ht="30" hidden="1" customHeight="1" outlineLevel="1" x14ac:dyDescent="0.3">
      <c r="A269" s="845"/>
      <c r="B269" s="842" t="s">
        <v>799</v>
      </c>
      <c r="C269" s="843"/>
      <c r="D269" s="141"/>
      <c r="E269" s="539"/>
    </row>
    <row r="270" spans="1:5" ht="30" hidden="1" customHeight="1" outlineLevel="1" thickBot="1" x14ac:dyDescent="0.35">
      <c r="A270" s="846"/>
      <c r="B270" s="852" t="s">
        <v>798</v>
      </c>
      <c r="C270" s="853"/>
      <c r="D270" s="148"/>
      <c r="E270" s="571"/>
    </row>
    <row r="271" spans="1:5" hidden="1" outlineLevel="1" x14ac:dyDescent="0.3">
      <c r="A271" s="844" t="s">
        <v>804</v>
      </c>
      <c r="B271" s="847" t="s">
        <v>22</v>
      </c>
      <c r="C271" s="848"/>
      <c r="D271" s="105"/>
      <c r="E271" s="538" t="s">
        <v>803</v>
      </c>
    </row>
    <row r="272" spans="1:5" ht="15" hidden="1" customHeight="1" outlineLevel="1" x14ac:dyDescent="0.3">
      <c r="A272" s="845"/>
      <c r="B272" s="842" t="s">
        <v>802</v>
      </c>
      <c r="C272" s="843"/>
      <c r="D272" s="7"/>
      <c r="E272" s="539"/>
    </row>
    <row r="273" spans="1:5" ht="15" hidden="1" customHeight="1" outlineLevel="1" x14ac:dyDescent="0.3">
      <c r="A273" s="845"/>
      <c r="B273" s="842" t="s">
        <v>801</v>
      </c>
      <c r="C273" s="843"/>
      <c r="D273" s="7"/>
      <c r="E273" s="539"/>
    </row>
    <row r="274" spans="1:5" ht="15" hidden="1" customHeight="1" outlineLevel="1" x14ac:dyDescent="0.3">
      <c r="A274" s="845"/>
      <c r="B274" s="842" t="s">
        <v>800</v>
      </c>
      <c r="C274" s="843"/>
      <c r="D274" s="7"/>
      <c r="E274" s="539"/>
    </row>
    <row r="275" spans="1:5" ht="30" hidden="1" customHeight="1" outlineLevel="1" x14ac:dyDescent="0.3">
      <c r="A275" s="845"/>
      <c r="B275" s="842" t="s">
        <v>799</v>
      </c>
      <c r="C275" s="843"/>
      <c r="D275" s="141"/>
      <c r="E275" s="539"/>
    </row>
    <row r="276" spans="1:5" ht="30" hidden="1" customHeight="1" outlineLevel="1" thickBot="1" x14ac:dyDescent="0.35">
      <c r="A276" s="846"/>
      <c r="B276" s="852" t="s">
        <v>798</v>
      </c>
      <c r="C276" s="853"/>
      <c r="D276" s="148"/>
      <c r="E276" s="571"/>
    </row>
    <row r="277" spans="1:5" hidden="1" outlineLevel="1" x14ac:dyDescent="0.3">
      <c r="A277" s="844" t="s">
        <v>804</v>
      </c>
      <c r="B277" s="847" t="s">
        <v>22</v>
      </c>
      <c r="C277" s="848"/>
      <c r="D277" s="105"/>
      <c r="E277" s="538" t="s">
        <v>803</v>
      </c>
    </row>
    <row r="278" spans="1:5" ht="15" hidden="1" customHeight="1" outlineLevel="1" x14ac:dyDescent="0.3">
      <c r="A278" s="845"/>
      <c r="B278" s="842" t="s">
        <v>802</v>
      </c>
      <c r="C278" s="843"/>
      <c r="D278" s="7"/>
      <c r="E278" s="539"/>
    </row>
    <row r="279" spans="1:5" ht="15" hidden="1" customHeight="1" outlineLevel="1" x14ac:dyDescent="0.3">
      <c r="A279" s="845"/>
      <c r="B279" s="842" t="s">
        <v>801</v>
      </c>
      <c r="C279" s="843"/>
      <c r="D279" s="7"/>
      <c r="E279" s="539"/>
    </row>
    <row r="280" spans="1:5" ht="15" hidden="1" customHeight="1" outlineLevel="1" x14ac:dyDescent="0.3">
      <c r="A280" s="845"/>
      <c r="B280" s="842" t="s">
        <v>800</v>
      </c>
      <c r="C280" s="843"/>
      <c r="D280" s="7"/>
      <c r="E280" s="539"/>
    </row>
    <row r="281" spans="1:5" ht="30" hidden="1" customHeight="1" outlineLevel="1" x14ac:dyDescent="0.3">
      <c r="A281" s="845"/>
      <c r="B281" s="842" t="s">
        <v>799</v>
      </c>
      <c r="C281" s="843"/>
      <c r="D281" s="141"/>
      <c r="E281" s="539"/>
    </row>
    <row r="282" spans="1:5" ht="30" hidden="1" customHeight="1" outlineLevel="1" thickBot="1" x14ac:dyDescent="0.35">
      <c r="A282" s="846"/>
      <c r="B282" s="852" t="s">
        <v>798</v>
      </c>
      <c r="C282" s="853"/>
      <c r="D282" s="148"/>
      <c r="E282" s="571"/>
    </row>
    <row r="283" spans="1:5" hidden="1" outlineLevel="1" x14ac:dyDescent="0.3">
      <c r="A283" s="844" t="s">
        <v>804</v>
      </c>
      <c r="B283" s="847" t="s">
        <v>22</v>
      </c>
      <c r="C283" s="848"/>
      <c r="D283" s="105"/>
      <c r="E283" s="538" t="s">
        <v>803</v>
      </c>
    </row>
    <row r="284" spans="1:5" ht="15" hidden="1" customHeight="1" outlineLevel="1" x14ac:dyDescent="0.3">
      <c r="A284" s="845"/>
      <c r="B284" s="842" t="s">
        <v>802</v>
      </c>
      <c r="C284" s="843"/>
      <c r="D284" s="7"/>
      <c r="E284" s="539"/>
    </row>
    <row r="285" spans="1:5" ht="15" hidden="1" customHeight="1" outlineLevel="1" x14ac:dyDescent="0.3">
      <c r="A285" s="845"/>
      <c r="B285" s="842" t="s">
        <v>801</v>
      </c>
      <c r="C285" s="843"/>
      <c r="D285" s="7"/>
      <c r="E285" s="539"/>
    </row>
    <row r="286" spans="1:5" ht="15" hidden="1" customHeight="1" outlineLevel="1" x14ac:dyDescent="0.3">
      <c r="A286" s="845"/>
      <c r="B286" s="842" t="s">
        <v>800</v>
      </c>
      <c r="C286" s="843"/>
      <c r="D286" s="7"/>
      <c r="E286" s="539"/>
    </row>
    <row r="287" spans="1:5" ht="30" hidden="1" customHeight="1" outlineLevel="1" x14ac:dyDescent="0.3">
      <c r="A287" s="845"/>
      <c r="B287" s="842" t="s">
        <v>799</v>
      </c>
      <c r="C287" s="843"/>
      <c r="D287" s="141"/>
      <c r="E287" s="539"/>
    </row>
    <row r="288" spans="1:5" ht="30" hidden="1" customHeight="1" outlineLevel="1" thickBot="1" x14ac:dyDescent="0.35">
      <c r="A288" s="846"/>
      <c r="B288" s="852" t="s">
        <v>798</v>
      </c>
      <c r="C288" s="853"/>
      <c r="D288" s="148"/>
      <c r="E288" s="571"/>
    </row>
    <row r="289" spans="1:5" hidden="1" outlineLevel="1" x14ac:dyDescent="0.3">
      <c r="A289" s="844" t="s">
        <v>804</v>
      </c>
      <c r="B289" s="847" t="s">
        <v>22</v>
      </c>
      <c r="C289" s="848"/>
      <c r="D289" s="105"/>
      <c r="E289" s="538" t="s">
        <v>803</v>
      </c>
    </row>
    <row r="290" spans="1:5" ht="15" hidden="1" customHeight="1" outlineLevel="1" x14ac:dyDescent="0.3">
      <c r="A290" s="845"/>
      <c r="B290" s="842" t="s">
        <v>802</v>
      </c>
      <c r="C290" s="843"/>
      <c r="D290" s="7"/>
      <c r="E290" s="539"/>
    </row>
    <row r="291" spans="1:5" ht="15" hidden="1" customHeight="1" outlineLevel="1" x14ac:dyDescent="0.3">
      <c r="A291" s="845"/>
      <c r="B291" s="842" t="s">
        <v>801</v>
      </c>
      <c r="C291" s="843"/>
      <c r="D291" s="7"/>
      <c r="E291" s="539"/>
    </row>
    <row r="292" spans="1:5" ht="15" hidden="1" customHeight="1" outlineLevel="1" x14ac:dyDescent="0.3">
      <c r="A292" s="845"/>
      <c r="B292" s="842" t="s">
        <v>800</v>
      </c>
      <c r="C292" s="843"/>
      <c r="D292" s="7"/>
      <c r="E292" s="539"/>
    </row>
    <row r="293" spans="1:5" ht="30" hidden="1" customHeight="1" outlineLevel="1" x14ac:dyDescent="0.3">
      <c r="A293" s="845"/>
      <c r="B293" s="842" t="s">
        <v>799</v>
      </c>
      <c r="C293" s="843"/>
      <c r="D293" s="141"/>
      <c r="E293" s="539"/>
    </row>
    <row r="294" spans="1:5" ht="30" hidden="1" customHeight="1" outlineLevel="1" thickBot="1" x14ac:dyDescent="0.35">
      <c r="A294" s="846"/>
      <c r="B294" s="852" t="s">
        <v>798</v>
      </c>
      <c r="C294" s="853"/>
      <c r="D294" s="148"/>
      <c r="E294" s="571"/>
    </row>
    <row r="295" spans="1:5" hidden="1" outlineLevel="1" x14ac:dyDescent="0.3">
      <c r="A295" s="844" t="s">
        <v>804</v>
      </c>
      <c r="B295" s="847" t="s">
        <v>22</v>
      </c>
      <c r="C295" s="848"/>
      <c r="D295" s="105"/>
      <c r="E295" s="538" t="s">
        <v>803</v>
      </c>
    </row>
    <row r="296" spans="1:5" ht="15" hidden="1" customHeight="1" outlineLevel="1" x14ac:dyDescent="0.3">
      <c r="A296" s="845"/>
      <c r="B296" s="842" t="s">
        <v>802</v>
      </c>
      <c r="C296" s="843"/>
      <c r="D296" s="7"/>
      <c r="E296" s="539"/>
    </row>
    <row r="297" spans="1:5" ht="15" hidden="1" customHeight="1" outlineLevel="1" x14ac:dyDescent="0.3">
      <c r="A297" s="845"/>
      <c r="B297" s="842" t="s">
        <v>801</v>
      </c>
      <c r="C297" s="843"/>
      <c r="D297" s="7"/>
      <c r="E297" s="539"/>
    </row>
    <row r="298" spans="1:5" ht="15" hidden="1" customHeight="1" outlineLevel="1" x14ac:dyDescent="0.3">
      <c r="A298" s="845"/>
      <c r="B298" s="842" t="s">
        <v>800</v>
      </c>
      <c r="C298" s="843"/>
      <c r="D298" s="7"/>
      <c r="E298" s="539"/>
    </row>
    <row r="299" spans="1:5" ht="30" hidden="1" customHeight="1" outlineLevel="1" x14ac:dyDescent="0.3">
      <c r="A299" s="845"/>
      <c r="B299" s="842" t="s">
        <v>799</v>
      </c>
      <c r="C299" s="843"/>
      <c r="D299" s="141"/>
      <c r="E299" s="539"/>
    </row>
    <row r="300" spans="1:5" ht="30" hidden="1" customHeight="1" outlineLevel="1" thickBot="1" x14ac:dyDescent="0.35">
      <c r="A300" s="846"/>
      <c r="B300" s="852" t="s">
        <v>798</v>
      </c>
      <c r="C300" s="853"/>
      <c r="D300" s="148"/>
      <c r="E300" s="571"/>
    </row>
    <row r="301" spans="1:5" hidden="1" outlineLevel="1" x14ac:dyDescent="0.3">
      <c r="A301" s="844" t="s">
        <v>804</v>
      </c>
      <c r="B301" s="847" t="s">
        <v>22</v>
      </c>
      <c r="C301" s="848"/>
      <c r="D301" s="105"/>
      <c r="E301" s="538" t="s">
        <v>803</v>
      </c>
    </row>
    <row r="302" spans="1:5" ht="15" hidden="1" customHeight="1" outlineLevel="1" x14ac:dyDescent="0.3">
      <c r="A302" s="845"/>
      <c r="B302" s="842" t="s">
        <v>802</v>
      </c>
      <c r="C302" s="843"/>
      <c r="D302" s="7"/>
      <c r="E302" s="539"/>
    </row>
    <row r="303" spans="1:5" ht="15" hidden="1" customHeight="1" outlineLevel="1" x14ac:dyDescent="0.3">
      <c r="A303" s="845"/>
      <c r="B303" s="842" t="s">
        <v>801</v>
      </c>
      <c r="C303" s="843"/>
      <c r="D303" s="7"/>
      <c r="E303" s="539"/>
    </row>
    <row r="304" spans="1:5" ht="15" hidden="1" customHeight="1" outlineLevel="1" x14ac:dyDescent="0.3">
      <c r="A304" s="845"/>
      <c r="B304" s="842" t="s">
        <v>800</v>
      </c>
      <c r="C304" s="843"/>
      <c r="D304" s="7"/>
      <c r="E304" s="539"/>
    </row>
    <row r="305" spans="1:5" ht="30" hidden="1" customHeight="1" outlineLevel="1" x14ac:dyDescent="0.3">
      <c r="A305" s="845"/>
      <c r="B305" s="842" t="s">
        <v>799</v>
      </c>
      <c r="C305" s="843"/>
      <c r="D305" s="141"/>
      <c r="E305" s="539"/>
    </row>
    <row r="306" spans="1:5" ht="30" hidden="1" customHeight="1" outlineLevel="1" thickBot="1" x14ac:dyDescent="0.35">
      <c r="A306" s="846"/>
      <c r="B306" s="852" t="s">
        <v>798</v>
      </c>
      <c r="C306" s="853"/>
      <c r="D306" s="148"/>
      <c r="E306" s="571"/>
    </row>
    <row r="307" spans="1:5" collapsed="1" x14ac:dyDescent="0.3">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62"/>
      <c r="B3" s="563"/>
      <c r="C3" s="563"/>
      <c r="D3" s="564"/>
      <c r="E3" s="90"/>
      <c r="G3" s="88"/>
    </row>
    <row r="4" spans="1:7" ht="20.100000000000001" customHeight="1" x14ac:dyDescent="0.3">
      <c r="A4" s="891" t="s">
        <v>813</v>
      </c>
      <c r="B4" s="892"/>
      <c r="C4" s="892"/>
      <c r="D4" s="858"/>
    </row>
    <row r="5" spans="1:7" ht="20.100000000000001" customHeight="1" thickBot="1" x14ac:dyDescent="0.35">
      <c r="A5" s="567" t="s">
        <v>3175</v>
      </c>
      <c r="B5" s="568"/>
      <c r="C5" s="568"/>
      <c r="D5" s="893"/>
    </row>
    <row r="6" spans="1:7" ht="15" customHeight="1" thickBot="1" x14ac:dyDescent="0.35">
      <c r="A6" s="668" t="s">
        <v>3062</v>
      </c>
      <c r="B6" s="903"/>
      <c r="C6" s="334" t="s">
        <v>14</v>
      </c>
      <c r="D6" s="292"/>
    </row>
    <row r="7" spans="1:7" ht="16.5" customHeight="1" thickBot="1" x14ac:dyDescent="0.35">
      <c r="A7" s="670" t="s">
        <v>3118</v>
      </c>
      <c r="B7" s="109" t="s">
        <v>812</v>
      </c>
      <c r="C7" s="108" t="s">
        <v>811</v>
      </c>
      <c r="D7" s="108" t="s">
        <v>810</v>
      </c>
    </row>
    <row r="8" spans="1:7" ht="15" hidden="1" customHeight="1" thickBot="1" x14ac:dyDescent="0.35">
      <c r="A8" s="905"/>
      <c r="B8" s="302"/>
      <c r="C8" s="32"/>
      <c r="D8" s="32"/>
    </row>
    <row r="9" spans="1:7" ht="15" hidden="1" customHeight="1" thickBot="1" x14ac:dyDescent="0.35">
      <c r="A9" s="905"/>
      <c r="B9" s="107"/>
      <c r="C9" s="106"/>
      <c r="D9" s="106"/>
    </row>
    <row r="10" spans="1:7" ht="15" hidden="1" customHeight="1" thickBot="1" x14ac:dyDescent="0.35">
      <c r="A10" s="905"/>
      <c r="B10" s="302"/>
      <c r="C10" s="32"/>
      <c r="D10" s="32"/>
    </row>
    <row r="11" spans="1:7" ht="15" hidden="1" customHeight="1" thickBot="1" x14ac:dyDescent="0.35">
      <c r="A11" s="905"/>
      <c r="B11" s="107"/>
      <c r="C11" s="106"/>
      <c r="D11" s="106"/>
    </row>
    <row r="12" spans="1:7" ht="15" hidden="1" customHeight="1" thickBot="1" x14ac:dyDescent="0.35">
      <c r="A12" s="905"/>
      <c r="B12" s="302"/>
      <c r="C12" s="32"/>
      <c r="D12" s="32"/>
    </row>
    <row r="13" spans="1:7" ht="15" hidden="1" customHeight="1" thickBot="1" x14ac:dyDescent="0.35">
      <c r="A13" s="905"/>
      <c r="B13" s="107"/>
      <c r="C13" s="106"/>
      <c r="D13" s="106"/>
    </row>
    <row r="14" spans="1:7" ht="15" hidden="1" customHeight="1" thickBot="1" x14ac:dyDescent="0.35">
      <c r="A14" s="905"/>
      <c r="B14" s="302"/>
      <c r="C14" s="32"/>
      <c r="D14" s="32"/>
    </row>
    <row r="15" spans="1:7" ht="15" hidden="1" customHeight="1" thickBot="1" x14ac:dyDescent="0.35">
      <c r="A15" s="905"/>
      <c r="B15" s="107"/>
      <c r="C15" s="106"/>
      <c r="D15" s="106"/>
    </row>
    <row r="16" spans="1:7" ht="15" hidden="1" customHeight="1" thickBot="1" x14ac:dyDescent="0.35">
      <c r="A16" s="905"/>
      <c r="B16" s="302"/>
      <c r="C16" s="32"/>
      <c r="D16" s="32"/>
    </row>
    <row r="17" spans="1:4" ht="15" hidden="1" customHeight="1" thickBot="1" x14ac:dyDescent="0.35">
      <c r="A17" s="905"/>
      <c r="B17" s="107"/>
      <c r="C17" s="106"/>
      <c r="D17" s="106"/>
    </row>
    <row r="18" spans="1:4" ht="15" hidden="1" customHeight="1" thickBot="1" x14ac:dyDescent="0.35">
      <c r="A18" s="905"/>
      <c r="B18" s="302"/>
      <c r="C18" s="32"/>
      <c r="D18" s="32"/>
    </row>
    <row r="19" spans="1:4" ht="15" hidden="1" customHeight="1" thickBot="1" x14ac:dyDescent="0.35">
      <c r="A19" s="905"/>
      <c r="B19" s="107"/>
      <c r="C19" s="106"/>
      <c r="D19" s="106"/>
    </row>
    <row r="20" spans="1:4" ht="15" hidden="1" customHeight="1" thickBot="1" x14ac:dyDescent="0.35">
      <c r="A20" s="905"/>
      <c r="B20" s="302"/>
      <c r="C20" s="32"/>
      <c r="D20" s="32"/>
    </row>
    <row r="21" spans="1:4" ht="15" hidden="1" customHeight="1" thickBot="1" x14ac:dyDescent="0.35">
      <c r="A21" s="905"/>
      <c r="B21" s="107"/>
      <c r="C21" s="106"/>
      <c r="D21" s="106"/>
    </row>
    <row r="22" spans="1:4" ht="15" hidden="1" customHeight="1" thickBot="1" x14ac:dyDescent="0.35">
      <c r="A22" s="905"/>
      <c r="B22" s="302"/>
      <c r="C22" s="32"/>
      <c r="D22" s="32"/>
    </row>
    <row r="23" spans="1:4" ht="15" hidden="1" customHeight="1" thickBot="1" x14ac:dyDescent="0.35">
      <c r="A23" s="905"/>
      <c r="B23" s="107"/>
      <c r="C23" s="106"/>
      <c r="D23" s="106"/>
    </row>
    <row r="24" spans="1:4" ht="15" hidden="1" customHeight="1" thickBot="1" x14ac:dyDescent="0.35">
      <c r="A24" s="905"/>
      <c r="B24" s="302"/>
      <c r="C24" s="32"/>
      <c r="D24" s="32"/>
    </row>
    <row r="25" spans="1:4" ht="15" hidden="1" customHeight="1" thickBot="1" x14ac:dyDescent="0.35">
      <c r="A25" s="905"/>
      <c r="B25" s="107"/>
      <c r="C25" s="106"/>
      <c r="D25" s="106"/>
    </row>
    <row r="26" spans="1:4" ht="15" hidden="1" customHeight="1" collapsed="1" thickBot="1" x14ac:dyDescent="0.35">
      <c r="A26" s="905"/>
      <c r="B26" s="302"/>
      <c r="C26" s="32"/>
      <c r="D26" s="32"/>
    </row>
    <row r="27" spans="1:4" ht="53.4" collapsed="1" thickBot="1" x14ac:dyDescent="0.35">
      <c r="A27" s="671"/>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58" t="s">
        <v>3005</v>
      </c>
      <c r="B1" s="559"/>
      <c r="C1" s="559"/>
      <c r="D1" s="559"/>
      <c r="E1" s="260"/>
    </row>
    <row r="2" spans="1:5" x14ac:dyDescent="0.3">
      <c r="A2" s="560" t="s">
        <v>817</v>
      </c>
      <c r="B2" s="561"/>
      <c r="C2" s="561"/>
      <c r="D2" s="561"/>
      <c r="E2" s="279"/>
    </row>
    <row r="3" spans="1:5" ht="15" thickBot="1" x14ac:dyDescent="0.35">
      <c r="A3" s="562"/>
      <c r="B3" s="563"/>
      <c r="C3" s="563"/>
      <c r="D3" s="563"/>
      <c r="E3" s="564"/>
    </row>
    <row r="4" spans="1:5" ht="30" customHeight="1" x14ac:dyDescent="0.3">
      <c r="A4" s="565" t="s">
        <v>787</v>
      </c>
      <c r="B4" s="566"/>
      <c r="C4" s="566"/>
      <c r="D4" s="566"/>
      <c r="E4" s="569" t="s">
        <v>3177</v>
      </c>
    </row>
    <row r="5" spans="1:5" ht="29.25" customHeight="1" thickBot="1" x14ac:dyDescent="0.35">
      <c r="A5" s="567"/>
      <c r="B5" s="568"/>
      <c r="C5" s="568"/>
      <c r="D5" s="568"/>
      <c r="E5" s="570"/>
    </row>
    <row r="6" spans="1:5" ht="15" thickBot="1" x14ac:dyDescent="0.35">
      <c r="A6" s="668" t="s">
        <v>3062</v>
      </c>
      <c r="B6" s="902"/>
      <c r="C6" s="903"/>
      <c r="D6" s="334" t="s">
        <v>14</v>
      </c>
      <c r="E6" s="51"/>
    </row>
    <row r="7" spans="1:5" ht="16.5" customHeight="1" x14ac:dyDescent="0.3">
      <c r="A7" s="912" t="s">
        <v>3128</v>
      </c>
      <c r="B7" s="910" t="s">
        <v>56</v>
      </c>
      <c r="C7" s="910"/>
      <c r="D7" s="72"/>
      <c r="E7" s="907" t="s">
        <v>816</v>
      </c>
    </row>
    <row r="8" spans="1:5" x14ac:dyDescent="0.3">
      <c r="A8" s="913"/>
      <c r="B8" s="911" t="s">
        <v>54</v>
      </c>
      <c r="C8" s="911"/>
      <c r="D8" s="70"/>
      <c r="E8" s="908"/>
    </row>
    <row r="9" spans="1:5" ht="15" thickBot="1" x14ac:dyDescent="0.35">
      <c r="A9" s="914"/>
      <c r="B9" s="915" t="s">
        <v>815</v>
      </c>
      <c r="C9" s="915"/>
      <c r="D9" s="915"/>
      <c r="E9" s="908"/>
    </row>
    <row r="10" spans="1:5" ht="210.75" customHeight="1" thickBot="1" x14ac:dyDescent="0.35">
      <c r="A10" s="897"/>
      <c r="B10" s="898"/>
      <c r="C10" s="898"/>
      <c r="D10" s="906"/>
      <c r="E10" s="90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58" t="s">
        <v>885</v>
      </c>
      <c r="B1" s="559"/>
      <c r="C1" s="259"/>
      <c r="D1" s="259"/>
      <c r="E1" s="260"/>
    </row>
    <row r="2" spans="1:5" x14ac:dyDescent="0.3">
      <c r="A2" s="282" t="s">
        <v>886</v>
      </c>
      <c r="B2" s="255"/>
      <c r="C2" s="256"/>
      <c r="D2" s="256"/>
      <c r="E2" s="279"/>
    </row>
    <row r="3" spans="1:5" ht="15" customHeight="1" thickBot="1" x14ac:dyDescent="0.35">
      <c r="A3" s="562"/>
      <c r="B3" s="563"/>
      <c r="C3" s="563"/>
      <c r="D3" s="563"/>
      <c r="E3" s="564"/>
    </row>
    <row r="4" spans="1:5" ht="20.100000000000001" customHeight="1" x14ac:dyDescent="0.3">
      <c r="A4" s="926" t="s">
        <v>823</v>
      </c>
      <c r="B4" s="927"/>
      <c r="C4" s="927"/>
      <c r="D4" s="927"/>
      <c r="E4" s="569" t="s">
        <v>3177</v>
      </c>
    </row>
    <row r="5" spans="1:5" ht="30.75" customHeight="1" thickBot="1" x14ac:dyDescent="0.35">
      <c r="A5" s="928"/>
      <c r="B5" s="929"/>
      <c r="C5" s="929"/>
      <c r="D5" s="929"/>
      <c r="E5" s="570"/>
    </row>
    <row r="6" spans="1:5" ht="15" thickBot="1" x14ac:dyDescent="0.35">
      <c r="A6" s="740" t="s">
        <v>3062</v>
      </c>
      <c r="B6" s="741"/>
      <c r="C6" s="742"/>
      <c r="D6" s="334" t="s">
        <v>14</v>
      </c>
      <c r="E6" s="234"/>
    </row>
    <row r="7" spans="1:5" ht="42" customHeight="1" thickBot="1" x14ac:dyDescent="0.35">
      <c r="A7" s="681"/>
      <c r="B7" s="682"/>
      <c r="C7" s="683"/>
      <c r="D7" s="158" t="s">
        <v>100</v>
      </c>
      <c r="E7" s="933"/>
    </row>
    <row r="8" spans="1:5" ht="15" thickBot="1" x14ac:dyDescent="0.35">
      <c r="A8" s="930"/>
      <c r="B8" s="931"/>
      <c r="C8" s="932"/>
      <c r="D8" s="55" t="s">
        <v>99</v>
      </c>
      <c r="E8" s="934"/>
    </row>
    <row r="9" spans="1:5" ht="22.5" customHeight="1" x14ac:dyDescent="0.3">
      <c r="A9" s="922" t="s">
        <v>97</v>
      </c>
      <c r="B9" s="814" t="s">
        <v>94</v>
      </c>
      <c r="C9" s="842"/>
      <c r="D9" s="160"/>
      <c r="E9" s="938" t="s">
        <v>3080</v>
      </c>
    </row>
    <row r="10" spans="1:5" ht="22.5" customHeight="1" thickBot="1" x14ac:dyDescent="0.35">
      <c r="A10" s="923"/>
      <c r="B10" s="916" t="s">
        <v>93</v>
      </c>
      <c r="C10" s="852"/>
      <c r="D10" s="161"/>
      <c r="E10" s="937"/>
    </row>
    <row r="11" spans="1:5" ht="22.5" customHeight="1" x14ac:dyDescent="0.3">
      <c r="A11" s="921" t="s">
        <v>822</v>
      </c>
      <c r="B11" s="920" t="s">
        <v>91</v>
      </c>
      <c r="C11" s="847"/>
      <c r="D11" s="159"/>
      <c r="E11" s="935" t="s">
        <v>3070</v>
      </c>
    </row>
    <row r="12" spans="1:5" ht="22.5" customHeight="1" x14ac:dyDescent="0.3">
      <c r="A12" s="922"/>
      <c r="B12" s="814" t="s">
        <v>83</v>
      </c>
      <c r="C12" s="842"/>
      <c r="D12" s="160"/>
      <c r="E12" s="936"/>
    </row>
    <row r="13" spans="1:5" ht="22.5" customHeight="1" x14ac:dyDescent="0.3">
      <c r="A13" s="922"/>
      <c r="B13" s="814" t="s">
        <v>821</v>
      </c>
      <c r="C13" s="842"/>
      <c r="D13" s="160"/>
      <c r="E13" s="936"/>
    </row>
    <row r="14" spans="1:5" ht="22.5" customHeight="1" x14ac:dyDescent="0.3">
      <c r="A14" s="922"/>
      <c r="B14" s="814" t="s">
        <v>820</v>
      </c>
      <c r="C14" s="842"/>
      <c r="D14" s="160"/>
      <c r="E14" s="936"/>
    </row>
    <row r="15" spans="1:5" ht="22.5" customHeight="1" thickBot="1" x14ac:dyDescent="0.35">
      <c r="A15" s="923"/>
      <c r="B15" s="916" t="s">
        <v>819</v>
      </c>
      <c r="C15" s="852"/>
      <c r="D15" s="161"/>
      <c r="E15" s="937"/>
    </row>
    <row r="16" spans="1:5" ht="22.5" customHeight="1" x14ac:dyDescent="0.3">
      <c r="A16" s="917" t="s">
        <v>2972</v>
      </c>
      <c r="B16" s="944"/>
      <c r="C16" s="945"/>
      <c r="D16" s="159"/>
      <c r="E16" s="939" t="s">
        <v>3071</v>
      </c>
    </row>
    <row r="17" spans="1:9" ht="22.5" customHeight="1" x14ac:dyDescent="0.3">
      <c r="A17" s="918"/>
      <c r="B17" s="924"/>
      <c r="C17" s="925"/>
      <c r="D17" s="160"/>
      <c r="E17" s="940"/>
    </row>
    <row r="18" spans="1:9" ht="22.5" customHeight="1" x14ac:dyDescent="0.3">
      <c r="A18" s="918"/>
      <c r="B18" s="924"/>
      <c r="C18" s="925"/>
      <c r="D18" s="160"/>
      <c r="E18" s="940"/>
    </row>
    <row r="19" spans="1:9" ht="22.5" customHeight="1" x14ac:dyDescent="0.3">
      <c r="A19" s="918"/>
      <c r="B19" s="924"/>
      <c r="C19" s="925"/>
      <c r="D19" s="160"/>
      <c r="E19" s="940"/>
    </row>
    <row r="20" spans="1:9" ht="22.5" customHeight="1" x14ac:dyDescent="0.3">
      <c r="A20" s="918"/>
      <c r="B20" s="924"/>
      <c r="C20" s="925"/>
      <c r="D20" s="160"/>
      <c r="E20" s="940"/>
    </row>
    <row r="21" spans="1:9" ht="22.5" customHeight="1" thickBot="1" x14ac:dyDescent="0.35">
      <c r="A21" s="919"/>
      <c r="B21" s="942"/>
      <c r="C21" s="943"/>
      <c r="D21" s="161"/>
      <c r="E21" s="941"/>
    </row>
    <row r="22" spans="1:9" ht="26.25" hidden="1" customHeight="1" outlineLevel="1" x14ac:dyDescent="0.3">
      <c r="A22" s="917" t="s">
        <v>2972</v>
      </c>
      <c r="B22" s="920"/>
      <c r="C22" s="847"/>
      <c r="D22" s="159"/>
      <c r="E22" s="538" t="s">
        <v>818</v>
      </c>
    </row>
    <row r="23" spans="1:9" ht="26.25" hidden="1" customHeight="1" outlineLevel="1" x14ac:dyDescent="0.3">
      <c r="A23" s="918"/>
      <c r="B23" s="814"/>
      <c r="C23" s="842"/>
      <c r="D23" s="160"/>
      <c r="E23" s="539"/>
    </row>
    <row r="24" spans="1:9" ht="26.25" hidden="1" customHeight="1" outlineLevel="1" x14ac:dyDescent="0.3">
      <c r="A24" s="918"/>
      <c r="B24" s="814"/>
      <c r="C24" s="842"/>
      <c r="D24" s="160"/>
      <c r="E24" s="539"/>
    </row>
    <row r="25" spans="1:9" ht="26.25" hidden="1" customHeight="1" outlineLevel="1" x14ac:dyDescent="0.3">
      <c r="A25" s="918"/>
      <c r="B25" s="814"/>
      <c r="C25" s="842"/>
      <c r="D25" s="160"/>
      <c r="E25" s="539"/>
    </row>
    <row r="26" spans="1:9" ht="26.25" hidden="1" customHeight="1" outlineLevel="1" x14ac:dyDescent="0.3">
      <c r="A26" s="918"/>
      <c r="B26" s="814"/>
      <c r="C26" s="842"/>
      <c r="D26" s="160"/>
      <c r="E26" s="539"/>
    </row>
    <row r="27" spans="1:9" ht="26.25" hidden="1" customHeight="1" outlineLevel="1" thickBot="1" x14ac:dyDescent="0.35">
      <c r="A27" s="919"/>
      <c r="B27" s="916"/>
      <c r="C27" s="852"/>
      <c r="D27" s="161"/>
      <c r="E27" s="571"/>
    </row>
    <row r="28" spans="1:9" ht="26.25" hidden="1" customHeight="1" outlineLevel="1" x14ac:dyDescent="0.3">
      <c r="A28" s="917" t="s">
        <v>2972</v>
      </c>
      <c r="B28" s="920"/>
      <c r="C28" s="847"/>
      <c r="D28" s="159"/>
      <c r="E28" s="538" t="s">
        <v>818</v>
      </c>
    </row>
    <row r="29" spans="1:9" ht="26.25" hidden="1" customHeight="1" outlineLevel="1" x14ac:dyDescent="0.3">
      <c r="A29" s="918"/>
      <c r="B29" s="814"/>
      <c r="C29" s="842"/>
      <c r="D29" s="160"/>
      <c r="E29" s="539"/>
    </row>
    <row r="30" spans="1:9" ht="26.25" hidden="1" customHeight="1" outlineLevel="1" x14ac:dyDescent="0.3">
      <c r="A30" s="918"/>
      <c r="B30" s="814"/>
      <c r="C30" s="842"/>
      <c r="D30" s="160"/>
      <c r="E30" s="539"/>
    </row>
    <row r="31" spans="1:9" ht="26.25" hidden="1" customHeight="1" outlineLevel="1" x14ac:dyDescent="0.3">
      <c r="A31" s="918"/>
      <c r="B31" s="814"/>
      <c r="C31" s="842"/>
      <c r="D31" s="160"/>
      <c r="E31" s="539"/>
      <c r="F31" s="113"/>
      <c r="G31" s="113"/>
      <c r="H31" s="113"/>
      <c r="I31" s="113"/>
    </row>
    <row r="32" spans="1:9" ht="26.25" hidden="1" customHeight="1" outlineLevel="1" x14ac:dyDescent="0.3">
      <c r="A32" s="918"/>
      <c r="B32" s="814"/>
      <c r="C32" s="842"/>
      <c r="D32" s="160"/>
      <c r="E32" s="539"/>
      <c r="F32" s="113"/>
      <c r="G32" s="113"/>
      <c r="H32" s="113"/>
      <c r="I32" s="113"/>
    </row>
    <row r="33" spans="1:9" ht="26.25" hidden="1" customHeight="1" outlineLevel="1" thickBot="1" x14ac:dyDescent="0.35">
      <c r="A33" s="919"/>
      <c r="B33" s="916"/>
      <c r="C33" s="852"/>
      <c r="D33" s="161"/>
      <c r="E33" s="571"/>
      <c r="F33" s="59"/>
      <c r="G33" s="59"/>
      <c r="H33" s="59"/>
      <c r="I33" s="59"/>
    </row>
    <row r="34" spans="1:9" ht="26.25" hidden="1" customHeight="1" outlineLevel="1" x14ac:dyDescent="0.3">
      <c r="A34" s="917" t="s">
        <v>2972</v>
      </c>
      <c r="B34" s="920"/>
      <c r="C34" s="847"/>
      <c r="D34" s="159"/>
      <c r="E34" s="538" t="s">
        <v>818</v>
      </c>
      <c r="F34" s="112"/>
      <c r="G34" s="112"/>
      <c r="H34" s="112"/>
      <c r="I34" s="112"/>
    </row>
    <row r="35" spans="1:9" ht="26.25" hidden="1" customHeight="1" outlineLevel="1" x14ac:dyDescent="0.3">
      <c r="A35" s="918"/>
      <c r="B35" s="814"/>
      <c r="C35" s="842"/>
      <c r="D35" s="160"/>
      <c r="E35" s="539"/>
      <c r="F35" s="111"/>
      <c r="G35" s="111"/>
      <c r="H35" s="111"/>
      <c r="I35" s="111"/>
    </row>
    <row r="36" spans="1:9" ht="26.25" hidden="1" customHeight="1" outlineLevel="1" x14ac:dyDescent="0.3">
      <c r="A36" s="918"/>
      <c r="B36" s="814"/>
      <c r="C36" s="842"/>
      <c r="D36" s="160"/>
      <c r="E36" s="539"/>
      <c r="F36" s="59"/>
      <c r="G36" s="59"/>
      <c r="H36" s="59"/>
      <c r="I36" s="59"/>
    </row>
    <row r="37" spans="1:9" ht="26.25" hidden="1" customHeight="1" outlineLevel="1" x14ac:dyDescent="0.3">
      <c r="A37" s="918"/>
      <c r="B37" s="814"/>
      <c r="C37" s="842"/>
      <c r="D37" s="160"/>
      <c r="E37" s="539"/>
      <c r="F37" s="59"/>
      <c r="G37" s="59"/>
      <c r="H37" s="59"/>
      <c r="I37" s="59"/>
    </row>
    <row r="38" spans="1:9" ht="26.25" hidden="1" customHeight="1" outlineLevel="1" x14ac:dyDescent="0.3">
      <c r="A38" s="918"/>
      <c r="B38" s="814"/>
      <c r="C38" s="842"/>
      <c r="D38" s="160"/>
      <c r="E38" s="539"/>
      <c r="F38" s="59"/>
      <c r="G38" s="59"/>
      <c r="H38" s="59"/>
      <c r="I38" s="59"/>
    </row>
    <row r="39" spans="1:9" ht="26.25" hidden="1" customHeight="1" outlineLevel="1" thickBot="1" x14ac:dyDescent="0.35">
      <c r="A39" s="919"/>
      <c r="B39" s="916"/>
      <c r="C39" s="852"/>
      <c r="D39" s="161"/>
      <c r="E39" s="571"/>
      <c r="F39" s="59"/>
      <c r="G39" s="59"/>
      <c r="H39" s="59"/>
      <c r="I39" s="110"/>
    </row>
    <row r="40" spans="1:9" ht="26.25" hidden="1" customHeight="1" outlineLevel="1" x14ac:dyDescent="0.3">
      <c r="A40" s="917" t="s">
        <v>2972</v>
      </c>
      <c r="B40" s="920"/>
      <c r="C40" s="847"/>
      <c r="D40" s="159"/>
      <c r="E40" s="538" t="s">
        <v>818</v>
      </c>
      <c r="F40" s="59"/>
      <c r="G40" s="59"/>
      <c r="H40" s="59"/>
      <c r="I40" s="59"/>
    </row>
    <row r="41" spans="1:9" ht="26.25" hidden="1" customHeight="1" outlineLevel="1" x14ac:dyDescent="0.3">
      <c r="A41" s="918"/>
      <c r="B41" s="814"/>
      <c r="C41" s="842"/>
      <c r="D41" s="160"/>
      <c r="E41" s="539"/>
      <c r="F41" s="59"/>
      <c r="G41" s="59"/>
      <c r="H41" s="59"/>
      <c r="I41" s="110"/>
    </row>
    <row r="42" spans="1:9" ht="26.25" hidden="1" customHeight="1" outlineLevel="1" x14ac:dyDescent="0.3">
      <c r="A42" s="918"/>
      <c r="B42" s="814"/>
      <c r="C42" s="842"/>
      <c r="D42" s="160"/>
      <c r="E42" s="539"/>
      <c r="F42" s="59"/>
      <c r="G42" s="59"/>
      <c r="H42" s="59"/>
      <c r="I42" s="59"/>
    </row>
    <row r="43" spans="1:9" ht="26.25" hidden="1" customHeight="1" outlineLevel="1" x14ac:dyDescent="0.3">
      <c r="A43" s="918"/>
      <c r="B43" s="814"/>
      <c r="C43" s="842"/>
      <c r="D43" s="160"/>
      <c r="E43" s="539"/>
      <c r="F43" s="59"/>
      <c r="G43" s="59"/>
      <c r="H43" s="59"/>
      <c r="I43" s="59"/>
    </row>
    <row r="44" spans="1:9" ht="26.25" hidden="1" customHeight="1" outlineLevel="1" x14ac:dyDescent="0.3">
      <c r="A44" s="918"/>
      <c r="B44" s="814"/>
      <c r="C44" s="842"/>
      <c r="D44" s="160"/>
      <c r="E44" s="539"/>
      <c r="F44" s="59"/>
      <c r="G44" s="59"/>
      <c r="H44" s="59"/>
      <c r="I44" s="110"/>
    </row>
    <row r="45" spans="1:9" ht="26.25" hidden="1" customHeight="1" outlineLevel="1" thickBot="1" x14ac:dyDescent="0.35">
      <c r="A45" s="919"/>
      <c r="B45" s="916"/>
      <c r="C45" s="852"/>
      <c r="D45" s="161"/>
      <c r="E45" s="571"/>
      <c r="F45" s="59"/>
      <c r="G45" s="59"/>
      <c r="H45" s="59"/>
      <c r="I45" s="59"/>
    </row>
    <row r="46" spans="1:9" ht="26.25" hidden="1" customHeight="1" outlineLevel="1" x14ac:dyDescent="0.3">
      <c r="A46" s="917" t="s">
        <v>2972</v>
      </c>
      <c r="B46" s="920"/>
      <c r="C46" s="847"/>
      <c r="D46" s="159"/>
      <c r="E46" s="538" t="s">
        <v>818</v>
      </c>
      <c r="F46" s="59"/>
      <c r="G46" s="59"/>
      <c r="H46" s="59"/>
      <c r="I46" s="110"/>
    </row>
    <row r="47" spans="1:9" ht="26.25" hidden="1" customHeight="1" outlineLevel="1" x14ac:dyDescent="0.3">
      <c r="A47" s="918"/>
      <c r="B47" s="814"/>
      <c r="C47" s="842"/>
      <c r="D47" s="160"/>
      <c r="E47" s="539"/>
      <c r="F47" s="59"/>
      <c r="G47" s="59"/>
      <c r="H47" s="59"/>
      <c r="I47" s="59"/>
    </row>
    <row r="48" spans="1:9" ht="26.25" hidden="1" customHeight="1" outlineLevel="1" x14ac:dyDescent="0.3">
      <c r="A48" s="918"/>
      <c r="B48" s="814"/>
      <c r="C48" s="842"/>
      <c r="D48" s="160"/>
      <c r="E48" s="539"/>
      <c r="F48" s="59"/>
      <c r="G48" s="59"/>
      <c r="H48" s="59"/>
      <c r="I48" s="59"/>
    </row>
    <row r="49" spans="1:9" ht="26.25" hidden="1" customHeight="1" outlineLevel="1" x14ac:dyDescent="0.3">
      <c r="A49" s="918"/>
      <c r="B49" s="814"/>
      <c r="C49" s="842"/>
      <c r="D49" s="160"/>
      <c r="E49" s="539"/>
      <c r="F49" s="59"/>
      <c r="G49" s="59"/>
      <c r="H49" s="59"/>
      <c r="I49" s="110"/>
    </row>
    <row r="50" spans="1:9" ht="26.25" hidden="1" customHeight="1" outlineLevel="1" x14ac:dyDescent="0.3">
      <c r="A50" s="918"/>
      <c r="B50" s="814"/>
      <c r="C50" s="842"/>
      <c r="D50" s="160"/>
      <c r="E50" s="539"/>
      <c r="F50" s="59"/>
      <c r="G50" s="59"/>
      <c r="H50" s="59"/>
      <c r="I50" s="59"/>
    </row>
    <row r="51" spans="1:9" ht="26.25" hidden="1" customHeight="1" outlineLevel="1" thickBot="1" x14ac:dyDescent="0.35">
      <c r="A51" s="919"/>
      <c r="B51" s="916"/>
      <c r="C51" s="852"/>
      <c r="D51" s="161"/>
      <c r="E51" s="571"/>
      <c r="F51" s="59"/>
      <c r="G51" s="59"/>
      <c r="H51" s="59"/>
      <c r="I51" s="110"/>
    </row>
    <row r="52" spans="1:9" ht="26.25" hidden="1" customHeight="1" outlineLevel="1" x14ac:dyDescent="0.3">
      <c r="A52" s="917" t="s">
        <v>2972</v>
      </c>
      <c r="B52" s="920"/>
      <c r="C52" s="847"/>
      <c r="D52" s="159"/>
      <c r="E52" s="538" t="s">
        <v>818</v>
      </c>
      <c r="F52" s="59"/>
      <c r="G52" s="59"/>
      <c r="H52" s="59"/>
      <c r="I52" s="59"/>
    </row>
    <row r="53" spans="1:9" ht="26.25" hidden="1" customHeight="1" outlineLevel="1" x14ac:dyDescent="0.3">
      <c r="A53" s="918"/>
      <c r="B53" s="814"/>
      <c r="C53" s="842"/>
      <c r="D53" s="160"/>
      <c r="E53" s="539"/>
      <c r="F53" s="59"/>
      <c r="G53" s="59"/>
      <c r="H53" s="59"/>
      <c r="I53" s="59"/>
    </row>
    <row r="54" spans="1:9" ht="26.25" hidden="1" customHeight="1" outlineLevel="1" x14ac:dyDescent="0.3">
      <c r="A54" s="918"/>
      <c r="B54" s="814"/>
      <c r="C54" s="842"/>
      <c r="D54" s="160"/>
      <c r="E54" s="539"/>
      <c r="F54" s="59"/>
      <c r="G54" s="59"/>
      <c r="H54" s="59"/>
      <c r="I54" s="59"/>
    </row>
    <row r="55" spans="1:9" ht="26.25" hidden="1" customHeight="1" outlineLevel="1" x14ac:dyDescent="0.3">
      <c r="A55" s="918"/>
      <c r="B55" s="814"/>
      <c r="C55" s="842"/>
      <c r="D55" s="160"/>
      <c r="E55" s="539"/>
      <c r="F55" s="59"/>
      <c r="G55" s="59"/>
      <c r="H55" s="59"/>
      <c r="I55" s="59"/>
    </row>
    <row r="56" spans="1:9" ht="26.25" hidden="1" customHeight="1" outlineLevel="1" x14ac:dyDescent="0.3">
      <c r="A56" s="918"/>
      <c r="B56" s="814"/>
      <c r="C56" s="842"/>
      <c r="D56" s="160"/>
      <c r="E56" s="539"/>
      <c r="F56" s="59"/>
      <c r="G56" s="59"/>
      <c r="H56" s="59"/>
      <c r="I56" s="59"/>
    </row>
    <row r="57" spans="1:9" ht="26.25" hidden="1" customHeight="1" outlineLevel="1" thickBot="1" x14ac:dyDescent="0.35">
      <c r="A57" s="919"/>
      <c r="B57" s="916"/>
      <c r="C57" s="852"/>
      <c r="D57" s="161"/>
      <c r="E57" s="571"/>
      <c r="F57" s="59"/>
      <c r="G57" s="59"/>
      <c r="H57" s="59"/>
      <c r="I57" s="59"/>
    </row>
    <row r="58" spans="1:9" ht="26.25" hidden="1" customHeight="1" outlineLevel="1" x14ac:dyDescent="0.3">
      <c r="A58" s="917" t="s">
        <v>2972</v>
      </c>
      <c r="B58" s="920"/>
      <c r="C58" s="847"/>
      <c r="D58" s="159"/>
      <c r="E58" s="538" t="s">
        <v>818</v>
      </c>
      <c r="F58" s="59"/>
      <c r="G58" s="59"/>
      <c r="H58" s="59"/>
      <c r="I58" s="59"/>
    </row>
    <row r="59" spans="1:9" ht="26.25" hidden="1" customHeight="1" outlineLevel="1" x14ac:dyDescent="0.3">
      <c r="A59" s="918"/>
      <c r="B59" s="814"/>
      <c r="C59" s="842"/>
      <c r="D59" s="160"/>
      <c r="E59" s="539"/>
    </row>
    <row r="60" spans="1:9" ht="26.25" hidden="1" customHeight="1" outlineLevel="1" x14ac:dyDescent="0.3">
      <c r="A60" s="918"/>
      <c r="B60" s="814"/>
      <c r="C60" s="842"/>
      <c r="D60" s="160"/>
      <c r="E60" s="539"/>
      <c r="F60" s="113"/>
      <c r="G60" s="113"/>
      <c r="H60" s="113"/>
    </row>
    <row r="61" spans="1:9" ht="26.25" hidden="1" customHeight="1" outlineLevel="1" x14ac:dyDescent="0.3">
      <c r="A61" s="918"/>
      <c r="B61" s="814"/>
      <c r="C61" s="842"/>
      <c r="D61" s="160"/>
      <c r="E61" s="539"/>
      <c r="F61" s="59"/>
      <c r="G61" s="59"/>
      <c r="H61" s="59"/>
    </row>
    <row r="62" spans="1:9" ht="26.25" hidden="1" customHeight="1" outlineLevel="1" x14ac:dyDescent="0.3">
      <c r="A62" s="918"/>
      <c r="B62" s="814"/>
      <c r="C62" s="842"/>
      <c r="D62" s="160"/>
      <c r="E62" s="539"/>
      <c r="F62" s="112"/>
      <c r="G62" s="112"/>
      <c r="H62" s="112"/>
    </row>
    <row r="63" spans="1:9" ht="26.25" hidden="1" customHeight="1" outlineLevel="1" thickBot="1" x14ac:dyDescent="0.35">
      <c r="A63" s="919"/>
      <c r="B63" s="916"/>
      <c r="C63" s="852"/>
      <c r="D63" s="161"/>
      <c r="E63" s="571"/>
      <c r="F63" s="111"/>
      <c r="G63" s="111"/>
      <c r="H63" s="111"/>
    </row>
    <row r="64" spans="1:9" ht="26.25" hidden="1" customHeight="1" outlineLevel="1" x14ac:dyDescent="0.3">
      <c r="A64" s="917" t="s">
        <v>2972</v>
      </c>
      <c r="B64" s="920"/>
      <c r="C64" s="847"/>
      <c r="D64" s="159"/>
      <c r="E64" s="538" t="s">
        <v>818</v>
      </c>
      <c r="F64" s="59"/>
      <c r="G64" s="59"/>
      <c r="H64" s="59"/>
    </row>
    <row r="65" spans="1:8" ht="26.25" hidden="1" customHeight="1" outlineLevel="1" x14ac:dyDescent="0.3">
      <c r="A65" s="918"/>
      <c r="B65" s="814"/>
      <c r="C65" s="842"/>
      <c r="D65" s="160"/>
      <c r="E65" s="539"/>
      <c r="F65" s="59"/>
      <c r="G65" s="59"/>
      <c r="H65" s="59"/>
    </row>
    <row r="66" spans="1:8" ht="26.25" hidden="1" customHeight="1" outlineLevel="1" x14ac:dyDescent="0.3">
      <c r="A66" s="918"/>
      <c r="B66" s="814"/>
      <c r="C66" s="842"/>
      <c r="D66" s="160"/>
      <c r="E66" s="539"/>
      <c r="F66" s="59"/>
      <c r="G66" s="59"/>
      <c r="H66" s="59"/>
    </row>
    <row r="67" spans="1:8" ht="26.25" hidden="1" customHeight="1" outlineLevel="1" x14ac:dyDescent="0.3">
      <c r="A67" s="918"/>
      <c r="B67" s="814"/>
      <c r="C67" s="842"/>
      <c r="D67" s="160"/>
      <c r="E67" s="539"/>
      <c r="F67" s="59"/>
      <c r="G67" s="59"/>
      <c r="H67" s="59"/>
    </row>
    <row r="68" spans="1:8" ht="26.25" hidden="1" customHeight="1" outlineLevel="1" x14ac:dyDescent="0.3">
      <c r="A68" s="918"/>
      <c r="B68" s="814"/>
      <c r="C68" s="842"/>
      <c r="D68" s="160"/>
      <c r="E68" s="539"/>
      <c r="F68" s="59"/>
      <c r="G68" s="59"/>
      <c r="H68" s="59"/>
    </row>
    <row r="69" spans="1:8" ht="26.25" hidden="1" customHeight="1" outlineLevel="1" thickBot="1" x14ac:dyDescent="0.35">
      <c r="A69" s="919"/>
      <c r="B69" s="916"/>
      <c r="C69" s="852"/>
      <c r="D69" s="161"/>
      <c r="E69" s="571"/>
      <c r="F69" s="59"/>
      <c r="G69" s="59"/>
      <c r="H69" s="59"/>
    </row>
    <row r="70" spans="1:8" collapsed="1" x14ac:dyDescent="0.3"/>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58" t="s">
        <v>3004</v>
      </c>
      <c r="B1" s="559"/>
      <c r="C1" s="259"/>
      <c r="D1" s="259"/>
      <c r="E1" s="259"/>
      <c r="F1" s="259"/>
      <c r="G1" s="260"/>
    </row>
    <row r="2" spans="1:7" s="142" customFormat="1" ht="30.75" customHeight="1" x14ac:dyDescent="0.3">
      <c r="A2" s="954" t="s">
        <v>829</v>
      </c>
      <c r="B2" s="955"/>
      <c r="C2" s="955"/>
      <c r="D2" s="955"/>
      <c r="E2" s="955"/>
      <c r="F2" s="955"/>
      <c r="G2" s="956"/>
    </row>
    <row r="3" spans="1:7" ht="15" thickBot="1" x14ac:dyDescent="0.35">
      <c r="A3" s="562"/>
      <c r="B3" s="563"/>
      <c r="C3" s="563"/>
      <c r="D3" s="563"/>
      <c r="E3" s="563"/>
      <c r="F3" s="563"/>
      <c r="G3" s="564"/>
    </row>
    <row r="4" spans="1:7" ht="26.25" customHeight="1" x14ac:dyDescent="0.3">
      <c r="A4" s="565" t="s">
        <v>823</v>
      </c>
      <c r="B4" s="566"/>
      <c r="C4" s="566"/>
      <c r="D4" s="566"/>
      <c r="E4" s="62"/>
      <c r="F4" s="62"/>
      <c r="G4" s="569" t="s">
        <v>3178</v>
      </c>
    </row>
    <row r="5" spans="1:7" ht="27.75" customHeight="1" thickBot="1" x14ac:dyDescent="0.35">
      <c r="A5" s="567"/>
      <c r="B5" s="568"/>
      <c r="C5" s="568"/>
      <c r="D5" s="568"/>
      <c r="E5" s="61"/>
      <c r="F5" s="61"/>
      <c r="G5" s="570"/>
    </row>
    <row r="6" spans="1:7" ht="15" thickBot="1" x14ac:dyDescent="0.35">
      <c r="A6" s="584" t="s">
        <v>3062</v>
      </c>
      <c r="B6" s="585"/>
      <c r="C6" s="585"/>
      <c r="D6" s="334" t="s">
        <v>14</v>
      </c>
      <c r="E6" s="115"/>
      <c r="F6" s="115"/>
      <c r="G6" s="114"/>
    </row>
    <row r="7" spans="1:7" s="53" customFormat="1" ht="27" customHeight="1" thickBot="1" x14ac:dyDescent="0.35">
      <c r="A7" s="952" t="s">
        <v>3129</v>
      </c>
      <c r="B7" s="953"/>
      <c r="C7" s="953"/>
      <c r="D7" s="953"/>
      <c r="E7" s="953"/>
      <c r="F7" s="953"/>
      <c r="G7" s="143" t="s">
        <v>69</v>
      </c>
    </row>
    <row r="8" spans="1:7" ht="54" customHeight="1" x14ac:dyDescent="0.3">
      <c r="A8" s="957" t="s">
        <v>828</v>
      </c>
      <c r="B8" s="958"/>
      <c r="C8" s="958"/>
      <c r="D8" s="958"/>
      <c r="E8" s="958"/>
      <c r="F8" s="958"/>
      <c r="G8" s="959"/>
    </row>
    <row r="9" spans="1:7" ht="26.25" customHeight="1" x14ac:dyDescent="0.3">
      <c r="A9" s="946" t="s">
        <v>827</v>
      </c>
      <c r="B9" s="947"/>
      <c r="C9" s="947"/>
      <c r="D9" s="947"/>
      <c r="E9" s="947"/>
      <c r="F9" s="947"/>
      <c r="G9" s="948"/>
    </row>
    <row r="10" spans="1:7" ht="75.75" customHeight="1" x14ac:dyDescent="0.3">
      <c r="A10" s="946" t="s">
        <v>3098</v>
      </c>
      <c r="B10" s="947"/>
      <c r="C10" s="947"/>
      <c r="D10" s="947"/>
      <c r="E10" s="947"/>
      <c r="F10" s="947"/>
      <c r="G10" s="948"/>
    </row>
    <row r="11" spans="1:7" ht="54" customHeight="1" x14ac:dyDescent="0.3">
      <c r="A11" s="946" t="s">
        <v>826</v>
      </c>
      <c r="B11" s="947"/>
      <c r="C11" s="947"/>
      <c r="D11" s="947"/>
      <c r="E11" s="947"/>
      <c r="F11" s="947"/>
      <c r="G11" s="948"/>
    </row>
    <row r="12" spans="1:7" ht="28.5" customHeight="1" x14ac:dyDescent="0.3">
      <c r="A12" s="946" t="s">
        <v>825</v>
      </c>
      <c r="B12" s="947"/>
      <c r="C12" s="947"/>
      <c r="D12" s="947"/>
      <c r="E12" s="947"/>
      <c r="F12" s="947"/>
      <c r="G12" s="948"/>
    </row>
    <row r="13" spans="1:7" ht="49.5" customHeight="1" x14ac:dyDescent="0.3">
      <c r="A13" s="946" t="s">
        <v>3099</v>
      </c>
      <c r="B13" s="947"/>
      <c r="C13" s="947"/>
      <c r="D13" s="947"/>
      <c r="E13" s="947"/>
      <c r="F13" s="947"/>
      <c r="G13" s="948"/>
    </row>
    <row r="14" spans="1:7" ht="30" customHeight="1" x14ac:dyDescent="0.3">
      <c r="A14" s="946" t="s">
        <v>3100</v>
      </c>
      <c r="B14" s="947"/>
      <c r="C14" s="947"/>
      <c r="D14" s="947"/>
      <c r="E14" s="947"/>
      <c r="F14" s="947"/>
      <c r="G14" s="948"/>
    </row>
    <row r="15" spans="1:7" ht="24.75" customHeight="1" thickBot="1" x14ac:dyDescent="0.35">
      <c r="A15" s="949" t="s">
        <v>824</v>
      </c>
      <c r="B15" s="950"/>
      <c r="C15" s="950"/>
      <c r="D15" s="950"/>
      <c r="E15" s="950"/>
      <c r="F15" s="950"/>
      <c r="G15" s="9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topLeftCell="A7"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58" t="s">
        <v>3003</v>
      </c>
      <c r="B1" s="559"/>
      <c r="C1" s="259"/>
      <c r="D1" s="262"/>
    </row>
    <row r="2" spans="1:4" ht="27" customHeight="1" x14ac:dyDescent="0.3">
      <c r="A2" s="733" t="s">
        <v>3096</v>
      </c>
      <c r="B2" s="734"/>
      <c r="C2" s="734"/>
      <c r="D2" s="854"/>
    </row>
    <row r="3" spans="1:4" ht="15" thickBot="1" x14ac:dyDescent="0.35">
      <c r="A3" s="703"/>
      <c r="B3" s="704"/>
      <c r="C3" s="704"/>
      <c r="D3" s="284"/>
    </row>
    <row r="4" spans="1:4" ht="66" customHeight="1" thickBot="1" x14ac:dyDescent="0.35">
      <c r="A4" s="565" t="s">
        <v>823</v>
      </c>
      <c r="B4" s="566"/>
      <c r="C4" s="566"/>
      <c r="D4" s="333" t="s">
        <v>3179</v>
      </c>
    </row>
    <row r="5" spans="1:4" ht="15" thickBot="1" x14ac:dyDescent="0.35">
      <c r="A5" s="740" t="s">
        <v>3062</v>
      </c>
      <c r="B5" s="741"/>
      <c r="C5" s="334" t="s">
        <v>14</v>
      </c>
      <c r="D5" s="36"/>
    </row>
    <row r="6" spans="1:4" s="124" customFormat="1" ht="15" thickBot="1" x14ac:dyDescent="0.35">
      <c r="A6" s="965" t="s">
        <v>3130</v>
      </c>
      <c r="B6" s="966"/>
      <c r="C6" s="966"/>
      <c r="D6" s="154" t="s">
        <v>66</v>
      </c>
    </row>
    <row r="7" spans="1:4" s="124" customFormat="1" ht="39.6" x14ac:dyDescent="0.3">
      <c r="A7" s="885" t="s">
        <v>3115</v>
      </c>
      <c r="B7" s="963"/>
      <c r="C7" s="293" t="s">
        <v>100</v>
      </c>
      <c r="D7" s="240"/>
    </row>
    <row r="8" spans="1:4" s="124" customFormat="1" x14ac:dyDescent="0.3">
      <c r="A8" s="886"/>
      <c r="B8" s="964"/>
      <c r="C8" s="239" t="s">
        <v>99</v>
      </c>
      <c r="D8" s="241"/>
    </row>
    <row r="9" spans="1:4" x14ac:dyDescent="0.3">
      <c r="A9" s="886"/>
      <c r="B9" s="237" t="s">
        <v>836</v>
      </c>
      <c r="C9" s="236"/>
      <c r="D9" s="961" t="s">
        <v>3101</v>
      </c>
    </row>
    <row r="10" spans="1:4" x14ac:dyDescent="0.3">
      <c r="A10" s="886"/>
      <c r="B10" s="238" t="s">
        <v>857</v>
      </c>
      <c r="C10" s="117"/>
      <c r="D10" s="961"/>
    </row>
    <row r="11" spans="1:4" x14ac:dyDescent="0.3">
      <c r="A11" s="886"/>
      <c r="B11" s="238" t="s">
        <v>856</v>
      </c>
      <c r="C11" s="117"/>
      <c r="D11" s="961"/>
    </row>
    <row r="12" spans="1:4" x14ac:dyDescent="0.3">
      <c r="A12" s="886"/>
      <c r="B12" s="238" t="s">
        <v>855</v>
      </c>
      <c r="C12" s="117"/>
      <c r="D12" s="961"/>
    </row>
    <row r="13" spans="1:4" x14ac:dyDescent="0.3">
      <c r="A13" s="886"/>
      <c r="B13" s="238" t="s">
        <v>854</v>
      </c>
      <c r="C13" s="117"/>
      <c r="D13" s="961"/>
    </row>
    <row r="14" spans="1:4" x14ac:dyDescent="0.3">
      <c r="A14" s="886"/>
      <c r="B14" s="238" t="s">
        <v>835</v>
      </c>
      <c r="C14" s="117"/>
      <c r="D14" s="961"/>
    </row>
    <row r="15" spans="1:4" x14ac:dyDescent="0.3">
      <c r="A15" s="886"/>
      <c r="B15" s="238" t="s">
        <v>834</v>
      </c>
      <c r="C15" s="117"/>
      <c r="D15" s="961"/>
    </row>
    <row r="16" spans="1:4" x14ac:dyDescent="0.3">
      <c r="A16" s="886"/>
      <c r="B16" s="238" t="s">
        <v>833</v>
      </c>
      <c r="C16" s="117"/>
      <c r="D16" s="961"/>
    </row>
    <row r="17" spans="1:4" x14ac:dyDescent="0.3">
      <c r="A17" s="886"/>
      <c r="B17" s="238" t="s">
        <v>853</v>
      </c>
      <c r="C17" s="117"/>
      <c r="D17" s="961"/>
    </row>
    <row r="18" spans="1:4" x14ac:dyDescent="0.3">
      <c r="A18" s="886"/>
      <c r="B18" s="238" t="s">
        <v>852</v>
      </c>
      <c r="C18" s="117"/>
      <c r="D18" s="961"/>
    </row>
    <row r="19" spans="1:4" x14ac:dyDescent="0.3">
      <c r="A19" s="886"/>
      <c r="B19" s="238" t="s">
        <v>851</v>
      </c>
      <c r="C19" s="117"/>
      <c r="D19" s="961"/>
    </row>
    <row r="20" spans="1:4" x14ac:dyDescent="0.3">
      <c r="A20" s="886"/>
      <c r="B20" s="238" t="s">
        <v>850</v>
      </c>
      <c r="C20" s="117"/>
      <c r="D20" s="961"/>
    </row>
    <row r="21" spans="1:4" x14ac:dyDescent="0.3">
      <c r="A21" s="886"/>
      <c r="B21" s="238" t="s">
        <v>831</v>
      </c>
      <c r="C21" s="117"/>
      <c r="D21" s="961"/>
    </row>
    <row r="22" spans="1:4" ht="26.4" x14ac:dyDescent="0.3">
      <c r="A22" s="886"/>
      <c r="B22" s="238" t="s">
        <v>849</v>
      </c>
      <c r="C22" s="117"/>
      <c r="D22" s="961"/>
    </row>
    <row r="23" spans="1:4" ht="26.4" x14ac:dyDescent="0.3">
      <c r="A23" s="886"/>
      <c r="B23" s="238" t="s">
        <v>848</v>
      </c>
      <c r="C23" s="117"/>
      <c r="D23" s="961"/>
    </row>
    <row r="24" spans="1:4" x14ac:dyDescent="0.3">
      <c r="A24" s="886"/>
      <c r="B24" s="238" t="s">
        <v>832</v>
      </c>
      <c r="C24" s="117"/>
      <c r="D24" s="961"/>
    </row>
    <row r="25" spans="1:4" ht="15" thickBot="1" x14ac:dyDescent="0.35">
      <c r="A25" s="887"/>
      <c r="B25" s="242" t="s">
        <v>847</v>
      </c>
      <c r="C25" s="116"/>
      <c r="D25" s="962"/>
    </row>
    <row r="26" spans="1:4" x14ac:dyDescent="0.3">
      <c r="A26" s="787" t="s">
        <v>3017</v>
      </c>
      <c r="B26" s="123" t="s">
        <v>846</v>
      </c>
      <c r="C26" s="226"/>
      <c r="D26" s="960" t="s">
        <v>3108</v>
      </c>
    </row>
    <row r="27" spans="1:4" ht="45.75" customHeight="1" x14ac:dyDescent="0.3">
      <c r="A27" s="791"/>
      <c r="B27" s="122" t="s">
        <v>3109</v>
      </c>
      <c r="C27" s="117"/>
      <c r="D27" s="961"/>
    </row>
    <row r="28" spans="1:4" x14ac:dyDescent="0.3">
      <c r="A28" s="791"/>
      <c r="B28" s="122" t="s">
        <v>844</v>
      </c>
      <c r="C28" s="117"/>
      <c r="D28" s="961"/>
    </row>
    <row r="29" spans="1:4" x14ac:dyDescent="0.3">
      <c r="A29" s="791"/>
      <c r="B29" s="122" t="s">
        <v>843</v>
      </c>
      <c r="C29" s="117"/>
      <c r="D29" s="961"/>
    </row>
    <row r="30" spans="1:4" ht="15" thickBot="1" x14ac:dyDescent="0.35">
      <c r="A30" s="789"/>
      <c r="B30" s="121" t="s">
        <v>842</v>
      </c>
      <c r="C30" s="120"/>
      <c r="D30" s="961"/>
    </row>
    <row r="31" spans="1:4" ht="29.25" customHeight="1" x14ac:dyDescent="0.3">
      <c r="A31" s="885" t="s">
        <v>3110</v>
      </c>
      <c r="B31" s="254" t="s">
        <v>3111</v>
      </c>
      <c r="C31" s="235"/>
      <c r="D31" s="960" t="s">
        <v>3112</v>
      </c>
    </row>
    <row r="32" spans="1:4" ht="29.25" customHeight="1" x14ac:dyDescent="0.3">
      <c r="A32" s="886"/>
      <c r="B32" s="121" t="s">
        <v>839</v>
      </c>
      <c r="C32" s="120"/>
      <c r="D32" s="961"/>
    </row>
    <row r="33" spans="1:4" ht="29.25" customHeight="1" thickBot="1" x14ac:dyDescent="0.35">
      <c r="A33" s="887"/>
      <c r="B33" s="243" t="s">
        <v>3113</v>
      </c>
      <c r="C33" s="116"/>
      <c r="D33" s="962"/>
    </row>
    <row r="34" spans="1:4" ht="35.25" customHeight="1" x14ac:dyDescent="0.3">
      <c r="A34" s="787" t="s">
        <v>837</v>
      </c>
      <c r="B34" s="119" t="s">
        <v>836</v>
      </c>
      <c r="C34" s="226"/>
      <c r="D34" s="960" t="s">
        <v>3114</v>
      </c>
    </row>
    <row r="35" spans="1:4" ht="35.25" customHeight="1" x14ac:dyDescent="0.3">
      <c r="A35" s="791"/>
      <c r="B35" s="118" t="s">
        <v>835</v>
      </c>
      <c r="C35" s="117"/>
      <c r="D35" s="961"/>
    </row>
    <row r="36" spans="1:4" ht="35.25" customHeight="1" x14ac:dyDescent="0.3">
      <c r="A36" s="791"/>
      <c r="B36" s="118" t="s">
        <v>834</v>
      </c>
      <c r="C36" s="117"/>
      <c r="D36" s="961"/>
    </row>
    <row r="37" spans="1:4" ht="35.25" customHeight="1" x14ac:dyDescent="0.3">
      <c r="A37" s="791"/>
      <c r="B37" s="118" t="s">
        <v>833</v>
      </c>
      <c r="C37" s="117"/>
      <c r="D37" s="961"/>
    </row>
    <row r="38" spans="1:4" ht="35.25" customHeight="1" x14ac:dyDescent="0.3">
      <c r="A38" s="791"/>
      <c r="B38" s="118" t="s">
        <v>832</v>
      </c>
      <c r="C38" s="117"/>
      <c r="D38" s="961"/>
    </row>
    <row r="39" spans="1:4" ht="35.25" customHeight="1" x14ac:dyDescent="0.3">
      <c r="A39" s="791"/>
      <c r="B39" s="118" t="s">
        <v>831</v>
      </c>
      <c r="C39" s="117"/>
      <c r="D39" s="961"/>
    </row>
    <row r="40" spans="1:4" ht="35.25" customHeight="1" thickBot="1" x14ac:dyDescent="0.35">
      <c r="A40" s="785"/>
      <c r="B40" s="81" t="s">
        <v>830</v>
      </c>
      <c r="C40" s="116"/>
      <c r="D40" s="962"/>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67" t="s">
        <v>783</v>
      </c>
      <c r="B2" s="968"/>
      <c r="C2" s="968"/>
      <c r="D2" s="969"/>
    </row>
    <row r="3" spans="1:15" ht="15" thickBot="1" x14ac:dyDescent="0.35">
      <c r="A3" s="970"/>
      <c r="B3" s="971"/>
      <c r="C3" s="971"/>
      <c r="D3" s="972"/>
    </row>
    <row r="4" spans="1:15" ht="15" customHeight="1" x14ac:dyDescent="0.3">
      <c r="A4" s="565" t="s">
        <v>783</v>
      </c>
      <c r="B4" s="566"/>
      <c r="C4" s="566"/>
      <c r="D4" s="569" t="s">
        <v>3179</v>
      </c>
    </row>
    <row r="5" spans="1:15" ht="20.100000000000001" customHeight="1" x14ac:dyDescent="0.3">
      <c r="A5" s="639"/>
      <c r="B5" s="640"/>
      <c r="C5" s="640"/>
      <c r="D5" s="973"/>
    </row>
    <row r="6" spans="1:15" ht="20.100000000000001" customHeight="1" thickBot="1" x14ac:dyDescent="0.35">
      <c r="A6" s="567"/>
      <c r="B6" s="568"/>
      <c r="C6" s="568"/>
      <c r="D6" s="570"/>
    </row>
    <row r="7" spans="1:15" ht="16.5" customHeight="1" thickBot="1" x14ac:dyDescent="0.35">
      <c r="A7" s="310" t="s">
        <v>3062</v>
      </c>
      <c r="B7" s="976" t="s">
        <v>14</v>
      </c>
      <c r="C7" s="977"/>
      <c r="D7" s="128"/>
    </row>
    <row r="8" spans="1:15" ht="43.5" customHeight="1" x14ac:dyDescent="0.3">
      <c r="A8" s="681" t="s">
        <v>3152</v>
      </c>
      <c r="B8" s="974" t="s">
        <v>100</v>
      </c>
      <c r="C8" s="706"/>
      <c r="D8" s="697" t="s">
        <v>3081</v>
      </c>
    </row>
    <row r="9" spans="1:15" ht="15" thickBot="1" x14ac:dyDescent="0.35">
      <c r="A9" s="684"/>
      <c r="B9" s="975" t="s">
        <v>99</v>
      </c>
      <c r="C9" s="708"/>
      <c r="D9" s="698"/>
    </row>
    <row r="10" spans="1:15" ht="46.5" customHeight="1" thickBot="1" x14ac:dyDescent="0.35">
      <c r="A10" s="930"/>
      <c r="B10" s="49" t="s">
        <v>107</v>
      </c>
      <c r="C10" s="47" t="s">
        <v>106</v>
      </c>
      <c r="D10" s="699"/>
      <c r="E10" s="127"/>
      <c r="F10" s="127"/>
      <c r="G10" s="127"/>
      <c r="H10" s="127"/>
      <c r="I10" s="127"/>
      <c r="J10" s="127"/>
      <c r="K10" s="127"/>
      <c r="L10" s="127"/>
      <c r="M10" s="127"/>
      <c r="N10" s="127"/>
      <c r="O10" s="127"/>
    </row>
    <row r="11" spans="1:15" x14ac:dyDescent="0.3">
      <c r="A11" s="43" t="s">
        <v>105</v>
      </c>
      <c r="B11" s="45"/>
      <c r="C11" s="46"/>
      <c r="D11" s="699"/>
      <c r="E11" s="127"/>
      <c r="F11" s="127"/>
      <c r="G11" s="127"/>
      <c r="H11" s="127"/>
      <c r="I11" s="127"/>
      <c r="J11" s="127"/>
      <c r="K11" s="127"/>
      <c r="L11" s="127"/>
      <c r="M11" s="127"/>
      <c r="N11" s="127"/>
      <c r="O11" s="127"/>
    </row>
    <row r="12" spans="1:15" x14ac:dyDescent="0.3">
      <c r="A12" s="43" t="s">
        <v>104</v>
      </c>
      <c r="B12" s="42"/>
      <c r="C12" s="41"/>
      <c r="D12" s="699"/>
      <c r="E12" s="127"/>
      <c r="F12" s="127"/>
      <c r="G12" s="127"/>
      <c r="H12" s="127"/>
      <c r="I12" s="127"/>
      <c r="J12" s="127"/>
      <c r="K12" s="127"/>
      <c r="L12" s="127"/>
      <c r="M12" s="127"/>
      <c r="N12" s="127"/>
      <c r="O12" s="127"/>
    </row>
    <row r="13" spans="1:15" ht="26.4" x14ac:dyDescent="0.3">
      <c r="A13" s="43" t="s">
        <v>103</v>
      </c>
      <c r="B13" s="42"/>
      <c r="C13" s="41"/>
      <c r="D13" s="699"/>
      <c r="E13" s="127"/>
      <c r="F13" s="127"/>
      <c r="G13" s="127"/>
      <c r="H13" s="127"/>
      <c r="I13" s="127"/>
      <c r="J13" s="127"/>
      <c r="K13" s="127"/>
      <c r="L13" s="127"/>
      <c r="M13" s="127"/>
      <c r="N13" s="127"/>
      <c r="O13" s="127"/>
    </row>
    <row r="14" spans="1:15" ht="15" thickBot="1" x14ac:dyDescent="0.35">
      <c r="A14" s="40" t="s">
        <v>102</v>
      </c>
      <c r="B14" s="39"/>
      <c r="C14" s="38"/>
      <c r="D14" s="700"/>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zoomScaleNormal="100" zoomScaleSheetLayoutView="100" workbookViewId="0">
      <selection activeCell="F13" sqref="F13"/>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602"/>
      <c r="B3" s="603"/>
      <c r="C3" s="603"/>
      <c r="D3" s="603"/>
      <c r="E3" s="604"/>
    </row>
    <row r="4" spans="1:5" x14ac:dyDescent="0.3">
      <c r="A4" s="596" t="s">
        <v>11</v>
      </c>
      <c r="B4" s="597"/>
      <c r="C4" s="597"/>
      <c r="D4" s="597"/>
      <c r="E4" s="600" t="s">
        <v>3163</v>
      </c>
    </row>
    <row r="5" spans="1:5" ht="40.5" customHeight="1" thickBot="1" x14ac:dyDescent="0.35">
      <c r="A5" s="598"/>
      <c r="B5" s="599"/>
      <c r="C5" s="599"/>
      <c r="D5" s="599"/>
      <c r="E5" s="601"/>
    </row>
    <row r="6" spans="1:5" ht="15.75" customHeight="1" thickBot="1" x14ac:dyDescent="0.35">
      <c r="A6" s="584" t="s">
        <v>3062</v>
      </c>
      <c r="B6" s="585"/>
      <c r="C6" s="586"/>
      <c r="D6" s="397">
        <f>+Obsah!$C$4</f>
        <v>43738</v>
      </c>
      <c r="E6" s="6"/>
    </row>
    <row r="7" spans="1:5" ht="16.5" customHeight="1" x14ac:dyDescent="0.3">
      <c r="A7" s="579" t="s">
        <v>56</v>
      </c>
      <c r="B7" s="606"/>
      <c r="C7" s="607"/>
      <c r="D7" s="155">
        <v>1</v>
      </c>
      <c r="E7" s="538" t="s">
        <v>55</v>
      </c>
    </row>
    <row r="8" spans="1:5" ht="15" customHeight="1" x14ac:dyDescent="0.3">
      <c r="A8" s="608" t="s">
        <v>54</v>
      </c>
      <c r="B8" s="609"/>
      <c r="C8" s="610"/>
      <c r="D8" s="510">
        <v>28.221888888888888</v>
      </c>
      <c r="E8" s="539"/>
    </row>
    <row r="9" spans="1:5" ht="15" thickBot="1" x14ac:dyDescent="0.35">
      <c r="A9" s="611" t="s">
        <v>53</v>
      </c>
      <c r="B9" s="612"/>
      <c r="C9" s="612"/>
      <c r="D9" s="612"/>
      <c r="E9" s="6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78" t="s">
        <v>782</v>
      </c>
      <c r="B2" s="979"/>
      <c r="C2" s="979"/>
      <c r="D2" s="979"/>
      <c r="E2" s="263"/>
    </row>
    <row r="3" spans="1:5" ht="15" customHeight="1" thickBot="1" x14ac:dyDescent="0.6">
      <c r="A3" s="980"/>
      <c r="B3" s="981"/>
      <c r="C3" s="981"/>
      <c r="D3" s="981"/>
      <c r="E3" s="284"/>
    </row>
    <row r="4" spans="1:5" ht="15" customHeight="1" x14ac:dyDescent="0.3">
      <c r="A4" s="565" t="s">
        <v>3092</v>
      </c>
      <c r="B4" s="566"/>
      <c r="C4" s="566"/>
      <c r="D4" s="566"/>
      <c r="E4" s="569" t="s">
        <v>3174</v>
      </c>
    </row>
    <row r="5" spans="1:5" x14ac:dyDescent="0.3">
      <c r="A5" s="639"/>
      <c r="B5" s="640"/>
      <c r="C5" s="640"/>
      <c r="D5" s="640"/>
      <c r="E5" s="973"/>
    </row>
    <row r="6" spans="1:5" ht="33.75" customHeight="1" thickBot="1" x14ac:dyDescent="0.35">
      <c r="A6" s="567"/>
      <c r="B6" s="568"/>
      <c r="C6" s="568"/>
      <c r="D6" s="568"/>
      <c r="E6" s="570"/>
    </row>
    <row r="7" spans="1:5" ht="16.5" customHeight="1" thickBot="1" x14ac:dyDescent="0.35">
      <c r="A7" s="131" t="s">
        <v>3062</v>
      </c>
      <c r="B7" s="334" t="s">
        <v>14</v>
      </c>
      <c r="C7" s="130"/>
      <c r="D7" s="301"/>
      <c r="E7" s="5"/>
    </row>
    <row r="8" spans="1:5" ht="24" customHeight="1" x14ac:dyDescent="0.3">
      <c r="A8" s="692" t="s">
        <v>3235</v>
      </c>
      <c r="B8" s="695" t="s">
        <v>100</v>
      </c>
      <c r="C8" s="717"/>
      <c r="D8" s="717"/>
      <c r="E8" s="988" t="s">
        <v>3072</v>
      </c>
    </row>
    <row r="9" spans="1:5" ht="21.75" customHeight="1" thickBot="1" x14ac:dyDescent="0.35">
      <c r="A9" s="693"/>
      <c r="B9" s="701" t="s">
        <v>99</v>
      </c>
      <c r="C9" s="718"/>
      <c r="D9" s="718"/>
      <c r="E9" s="712"/>
    </row>
    <row r="10" spans="1:5" ht="30" customHeight="1" x14ac:dyDescent="0.3">
      <c r="A10" s="693"/>
      <c r="B10" s="982" t="s">
        <v>3232</v>
      </c>
      <c r="C10" s="984" t="s">
        <v>3216</v>
      </c>
      <c r="D10" s="986" t="s">
        <v>3217</v>
      </c>
      <c r="E10" s="712"/>
    </row>
    <row r="11" spans="1:5" ht="66.75" customHeight="1" thickBot="1" x14ac:dyDescent="0.35">
      <c r="A11" s="694"/>
      <c r="B11" s="983"/>
      <c r="C11" s="985"/>
      <c r="D11" s="987"/>
      <c r="E11" s="712"/>
    </row>
    <row r="12" spans="1:5" x14ac:dyDescent="0.3">
      <c r="A12" s="379" t="s">
        <v>3084</v>
      </c>
      <c r="B12" s="380"/>
      <c r="C12" s="97"/>
      <c r="D12" s="381"/>
      <c r="E12" s="712"/>
    </row>
    <row r="13" spans="1:5" ht="16.5" customHeight="1" x14ac:dyDescent="0.3">
      <c r="A13" s="382" t="s">
        <v>3082</v>
      </c>
      <c r="B13" s="380"/>
      <c r="C13" s="97"/>
      <c r="D13" s="381"/>
      <c r="E13" s="712"/>
    </row>
    <row r="14" spans="1:5" x14ac:dyDescent="0.3">
      <c r="A14" s="382" t="s">
        <v>3085</v>
      </c>
      <c r="B14" s="380"/>
      <c r="C14" s="97"/>
      <c r="D14" s="381"/>
      <c r="E14" s="712"/>
    </row>
    <row r="15" spans="1:5" ht="27" customHeight="1" x14ac:dyDescent="0.3">
      <c r="A15" s="382" t="s">
        <v>3086</v>
      </c>
      <c r="B15" s="380"/>
      <c r="C15" s="97"/>
      <c r="D15" s="381"/>
      <c r="E15" s="712"/>
    </row>
    <row r="16" spans="1:5" x14ac:dyDescent="0.3">
      <c r="A16" s="382" t="s">
        <v>3087</v>
      </c>
      <c r="B16" s="380"/>
      <c r="C16" s="97"/>
      <c r="D16" s="381"/>
      <c r="E16" s="712"/>
    </row>
    <row r="17" spans="1:5" ht="27" customHeight="1" x14ac:dyDescent="0.3">
      <c r="A17" s="382" t="s">
        <v>3088</v>
      </c>
      <c r="B17" s="380"/>
      <c r="C17" s="97"/>
      <c r="D17" s="381"/>
      <c r="E17" s="712"/>
    </row>
    <row r="18" spans="1:5" x14ac:dyDescent="0.3">
      <c r="A18" s="382" t="s">
        <v>3083</v>
      </c>
      <c r="B18" s="380"/>
      <c r="C18" s="97"/>
      <c r="D18" s="381"/>
      <c r="E18" s="712"/>
    </row>
    <row r="19" spans="1:5" ht="66" customHeight="1" thickBot="1" x14ac:dyDescent="0.35">
      <c r="A19" s="382" t="s">
        <v>3221</v>
      </c>
      <c r="B19" s="380"/>
      <c r="C19" s="97"/>
      <c r="D19" s="381"/>
      <c r="E19" s="713"/>
    </row>
    <row r="20" spans="1:5" ht="22.5" customHeight="1" x14ac:dyDescent="0.3">
      <c r="A20" s="692" t="s">
        <v>3234</v>
      </c>
      <c r="B20" s="695" t="s">
        <v>100</v>
      </c>
      <c r="C20" s="717"/>
      <c r="D20" s="717"/>
      <c r="E20" s="988" t="s">
        <v>3073</v>
      </c>
    </row>
    <row r="21" spans="1:5" ht="18.75" customHeight="1" thickBot="1" x14ac:dyDescent="0.35">
      <c r="A21" s="693"/>
      <c r="B21" s="701" t="s">
        <v>99</v>
      </c>
      <c r="C21" s="718"/>
      <c r="D21" s="718"/>
      <c r="E21" s="989"/>
    </row>
    <row r="22" spans="1:5" ht="30" customHeight="1" x14ac:dyDescent="0.3">
      <c r="A22" s="693"/>
      <c r="B22" s="982" t="s">
        <v>3215</v>
      </c>
      <c r="C22" s="984" t="s">
        <v>3216</v>
      </c>
      <c r="D22" s="986" t="s">
        <v>3233</v>
      </c>
      <c r="E22" s="989"/>
    </row>
    <row r="23" spans="1:5" ht="70.5" customHeight="1" thickBot="1" x14ac:dyDescent="0.35">
      <c r="A23" s="694"/>
      <c r="B23" s="983"/>
      <c r="C23" s="985"/>
      <c r="D23" s="987"/>
      <c r="E23" s="989"/>
    </row>
    <row r="24" spans="1:5" x14ac:dyDescent="0.3">
      <c r="A24" s="383" t="s">
        <v>3084</v>
      </c>
      <c r="B24" s="384"/>
      <c r="C24" s="385"/>
      <c r="D24" s="392"/>
      <c r="E24" s="989"/>
    </row>
    <row r="25" spans="1:5" ht="18.75" customHeight="1" x14ac:dyDescent="0.3">
      <c r="A25" s="386" t="s">
        <v>3082</v>
      </c>
      <c r="B25" s="387"/>
      <c r="C25" s="388"/>
      <c r="D25" s="393"/>
      <c r="E25" s="989"/>
    </row>
    <row r="26" spans="1:5" x14ac:dyDescent="0.3">
      <c r="A26" s="386" t="s">
        <v>3085</v>
      </c>
      <c r="B26" s="387"/>
      <c r="C26" s="388"/>
      <c r="D26" s="393"/>
      <c r="E26" s="989"/>
    </row>
    <row r="27" spans="1:5" ht="27" x14ac:dyDescent="0.3">
      <c r="A27" s="386" t="s">
        <v>3086</v>
      </c>
      <c r="B27" s="387"/>
      <c r="C27" s="388"/>
      <c r="D27" s="393"/>
      <c r="E27" s="989"/>
    </row>
    <row r="28" spans="1:5" x14ac:dyDescent="0.3">
      <c r="A28" s="386" t="s">
        <v>3087</v>
      </c>
      <c r="B28" s="387"/>
      <c r="C28" s="388"/>
      <c r="D28" s="393"/>
      <c r="E28" s="989"/>
    </row>
    <row r="29" spans="1:5" ht="27" x14ac:dyDescent="0.3">
      <c r="A29" s="386" t="s">
        <v>3088</v>
      </c>
      <c r="B29" s="387"/>
      <c r="C29" s="388"/>
      <c r="D29" s="393"/>
      <c r="E29" s="989"/>
    </row>
    <row r="30" spans="1:5" x14ac:dyDescent="0.3">
      <c r="A30" s="386" t="s">
        <v>3083</v>
      </c>
      <c r="B30" s="387"/>
      <c r="C30" s="388"/>
      <c r="D30" s="393"/>
      <c r="E30" s="989"/>
    </row>
    <row r="31" spans="1:5" ht="67.2" thickBot="1" x14ac:dyDescent="0.35">
      <c r="A31" s="389" t="s">
        <v>3236</v>
      </c>
      <c r="B31" s="390"/>
      <c r="C31" s="391"/>
      <c r="D31" s="394"/>
      <c r="E31" s="990"/>
    </row>
    <row r="32" spans="1:5" x14ac:dyDescent="0.3">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H1" zoomScaleNormal="100" zoomScaleSheetLayoutView="100" workbookViewId="0">
      <selection activeCell="N17" sqref="N17"/>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s>
  <sheetData>
    <row r="1" spans="1:23" ht="15" thickBot="1" x14ac:dyDescent="0.35">
      <c r="A1" s="453" t="s">
        <v>3000</v>
      </c>
      <c r="B1" s="454"/>
      <c r="C1" s="1027" t="s">
        <v>3061</v>
      </c>
      <c r="D1" s="1027"/>
      <c r="E1" s="1027"/>
      <c r="F1" s="37"/>
      <c r="I1" s="1015" t="s">
        <v>3283</v>
      </c>
      <c r="J1" s="1016"/>
      <c r="K1" s="1016"/>
      <c r="L1" s="1016"/>
      <c r="M1" s="1016"/>
      <c r="R1" s="429" t="s">
        <v>3568</v>
      </c>
      <c r="S1" s="430"/>
      <c r="T1" s="430"/>
      <c r="U1" s="430"/>
      <c r="V1" s="430"/>
      <c r="W1" s="430"/>
    </row>
    <row r="2" spans="1:23" ht="36" customHeight="1" thickBot="1" x14ac:dyDescent="0.35">
      <c r="A2" s="455" t="s">
        <v>3154</v>
      </c>
      <c r="B2" s="454"/>
      <c r="C2" s="1027"/>
      <c r="D2" s="1027"/>
      <c r="E2" s="1027"/>
      <c r="F2" s="37"/>
      <c r="I2" s="1017" t="s">
        <v>15</v>
      </c>
      <c r="J2" s="1018"/>
      <c r="K2" s="1018"/>
      <c r="L2" s="1018"/>
      <c r="M2" s="431">
        <f>+D6</f>
        <v>43738</v>
      </c>
      <c r="R2" s="430"/>
      <c r="S2" s="430"/>
      <c r="T2" s="430"/>
      <c r="U2" s="430"/>
      <c r="V2" s="430"/>
      <c r="W2" s="430"/>
    </row>
    <row r="3" spans="1:23" ht="51.75" customHeight="1" thickBot="1" x14ac:dyDescent="0.35">
      <c r="A3" s="704"/>
      <c r="B3" s="704"/>
      <c r="C3" s="704"/>
      <c r="D3" s="704"/>
      <c r="E3" s="704"/>
      <c r="I3" s="1019" t="s">
        <v>3284</v>
      </c>
      <c r="J3" s="1020"/>
      <c r="K3" s="1021"/>
      <c r="L3" s="432" t="s">
        <v>100</v>
      </c>
      <c r="M3" s="1025" t="s">
        <v>3285</v>
      </c>
      <c r="R3" s="429" t="s">
        <v>3286</v>
      </c>
      <c r="S3" s="430"/>
      <c r="T3" s="430"/>
      <c r="U3" s="430"/>
      <c r="V3" s="430"/>
      <c r="W3" s="430"/>
    </row>
    <row r="4" spans="1:23" ht="15" thickBot="1" x14ac:dyDescent="0.35">
      <c r="A4" s="565" t="s">
        <v>3238</v>
      </c>
      <c r="B4" s="566"/>
      <c r="C4" s="566"/>
      <c r="D4" s="653"/>
      <c r="E4" s="641" t="s">
        <v>3180</v>
      </c>
      <c r="I4" s="1022"/>
      <c r="J4" s="1023"/>
      <c r="K4" s="1024"/>
      <c r="L4" s="433" t="str">
        <f>+'I. Část 5'!D8</f>
        <v>Q3/2019</v>
      </c>
      <c r="M4" s="1026"/>
      <c r="N4" s="511" t="s">
        <v>3579</v>
      </c>
      <c r="R4" s="430"/>
      <c r="S4" s="430"/>
      <c r="T4" s="430"/>
      <c r="U4" s="430"/>
      <c r="V4" s="430"/>
      <c r="W4" s="430"/>
    </row>
    <row r="5" spans="1:23" ht="24.9" customHeight="1" thickBot="1" x14ac:dyDescent="0.35">
      <c r="A5" s="639"/>
      <c r="B5" s="640"/>
      <c r="C5" s="640"/>
      <c r="D5" s="654"/>
      <c r="E5" s="642"/>
      <c r="I5" s="434">
        <v>1</v>
      </c>
      <c r="J5" s="1003" t="s">
        <v>3287</v>
      </c>
      <c r="K5" s="1003"/>
      <c r="L5" s="435">
        <f>U54/1000</f>
        <v>22000</v>
      </c>
      <c r="M5" s="436" t="s">
        <v>3288</v>
      </c>
      <c r="N5" s="358" t="s">
        <v>3581</v>
      </c>
      <c r="R5" s="430"/>
      <c r="S5" s="430"/>
      <c r="T5" s="430"/>
      <c r="U5" s="430"/>
      <c r="V5" s="430"/>
      <c r="W5" s="430"/>
    </row>
    <row r="6" spans="1:23" ht="15" customHeight="1" thickBot="1" x14ac:dyDescent="0.35">
      <c r="A6" s="668" t="s">
        <v>3062</v>
      </c>
      <c r="B6" s="902"/>
      <c r="C6" s="902"/>
      <c r="D6" s="397">
        <f>+Obsah!$C$4</f>
        <v>43738</v>
      </c>
      <c r="E6" s="74"/>
      <c r="I6" s="434"/>
      <c r="J6" s="1003" t="s">
        <v>3289</v>
      </c>
      <c r="K6" s="1003"/>
      <c r="L6" s="435"/>
      <c r="M6" s="436" t="s">
        <v>3290</v>
      </c>
      <c r="R6" s="430" t="s">
        <v>3291</v>
      </c>
      <c r="S6" s="430"/>
      <c r="T6" s="430"/>
      <c r="U6" s="430"/>
      <c r="V6" s="430"/>
      <c r="W6" s="430"/>
    </row>
    <row r="7" spans="1:23" x14ac:dyDescent="0.3">
      <c r="A7" s="1029" t="s">
        <v>3237</v>
      </c>
      <c r="B7" s="1030"/>
      <c r="C7" s="1030"/>
      <c r="D7" s="1031"/>
      <c r="E7" s="1028" t="s">
        <v>50</v>
      </c>
      <c r="F7" s="456"/>
      <c r="I7" s="434"/>
      <c r="J7" s="1003" t="s">
        <v>3292</v>
      </c>
      <c r="K7" s="1003"/>
      <c r="L7" s="435"/>
      <c r="M7" s="436" t="s">
        <v>3290</v>
      </c>
      <c r="R7" s="1013" t="s">
        <v>3293</v>
      </c>
      <c r="S7" s="1013" t="s">
        <v>3294</v>
      </c>
      <c r="T7" s="1013" t="s">
        <v>61</v>
      </c>
      <c r="U7" s="1010" t="s">
        <v>3295</v>
      </c>
      <c r="V7" s="1011"/>
      <c r="W7" s="1012"/>
    </row>
    <row r="8" spans="1:23" ht="15" thickBot="1" x14ac:dyDescent="0.35">
      <c r="A8" s="1032"/>
      <c r="B8" s="1033"/>
      <c r="C8" s="1033"/>
      <c r="D8" s="1034"/>
      <c r="E8" s="851"/>
      <c r="I8" s="434"/>
      <c r="J8" s="1003" t="s">
        <v>3296</v>
      </c>
      <c r="K8" s="1003"/>
      <c r="L8" s="435"/>
      <c r="M8" s="436" t="s">
        <v>3290</v>
      </c>
      <c r="R8" s="1014"/>
      <c r="S8" s="1014"/>
      <c r="T8" s="1014"/>
      <c r="U8" s="437" t="s">
        <v>3297</v>
      </c>
      <c r="V8" s="437" t="s">
        <v>3298</v>
      </c>
      <c r="W8" s="437" t="s">
        <v>3299</v>
      </c>
    </row>
    <row r="9" spans="1:23" ht="31.8" x14ac:dyDescent="0.3">
      <c r="A9" s="1035" t="s">
        <v>828</v>
      </c>
      <c r="B9" s="1036"/>
      <c r="C9" s="1036"/>
      <c r="D9" s="1036"/>
      <c r="E9" s="1037"/>
      <c r="I9" s="434">
        <v>2</v>
      </c>
      <c r="J9" s="1003" t="s">
        <v>3300</v>
      </c>
      <c r="K9" s="1003"/>
      <c r="L9" s="435">
        <f>+U67/1000</f>
        <v>61674.091</v>
      </c>
      <c r="M9" s="436" t="s">
        <v>3301</v>
      </c>
      <c r="R9" s="438" t="s">
        <v>3302</v>
      </c>
      <c r="S9" s="438" t="s">
        <v>3303</v>
      </c>
      <c r="T9" s="438">
        <v>1</v>
      </c>
      <c r="U9" s="438">
        <v>32175</v>
      </c>
      <c r="V9" s="438">
        <v>0</v>
      </c>
      <c r="W9" s="438">
        <v>32175</v>
      </c>
    </row>
    <row r="10" spans="1:23" ht="31.8" x14ac:dyDescent="0.3">
      <c r="A10" s="658" t="s">
        <v>827</v>
      </c>
      <c r="B10" s="659"/>
      <c r="C10" s="659"/>
      <c r="D10" s="659"/>
      <c r="E10" s="660"/>
      <c r="I10" s="434">
        <v>3</v>
      </c>
      <c r="J10" s="1003" t="s">
        <v>3304</v>
      </c>
      <c r="K10" s="1003"/>
      <c r="L10" s="435">
        <f>+U58/1000</f>
        <v>4400</v>
      </c>
      <c r="M10" s="436" t="s">
        <v>3305</v>
      </c>
      <c r="R10" s="438" t="s">
        <v>3306</v>
      </c>
      <c r="S10" s="438" t="s">
        <v>3307</v>
      </c>
      <c r="T10" s="438">
        <v>2</v>
      </c>
      <c r="U10" s="438">
        <v>0</v>
      </c>
      <c r="V10" s="438">
        <v>0</v>
      </c>
      <c r="W10" s="438">
        <v>0</v>
      </c>
    </row>
    <row r="11" spans="1:23" x14ac:dyDescent="0.3">
      <c r="A11" s="658" t="s">
        <v>3098</v>
      </c>
      <c r="B11" s="659"/>
      <c r="C11" s="659"/>
      <c r="D11" s="659"/>
      <c r="E11" s="660"/>
      <c r="I11" s="434" t="s">
        <v>3308</v>
      </c>
      <c r="J11" s="1003" t="s">
        <v>3309</v>
      </c>
      <c r="K11" s="1003"/>
      <c r="L11" s="435"/>
      <c r="M11" s="436" t="s">
        <v>3305</v>
      </c>
      <c r="R11" s="438"/>
      <c r="S11" s="438" t="s">
        <v>3310</v>
      </c>
      <c r="T11" s="438">
        <v>3</v>
      </c>
      <c r="U11" s="438">
        <v>0</v>
      </c>
      <c r="V11" s="438">
        <v>0</v>
      </c>
      <c r="W11" s="438">
        <v>0</v>
      </c>
    </row>
    <row r="12" spans="1:23" x14ac:dyDescent="0.3">
      <c r="A12" s="658" t="s">
        <v>826</v>
      </c>
      <c r="B12" s="659"/>
      <c r="C12" s="659"/>
      <c r="D12" s="659"/>
      <c r="E12" s="660"/>
      <c r="I12" s="434">
        <v>4</v>
      </c>
      <c r="J12" s="1003" t="s">
        <v>3311</v>
      </c>
      <c r="K12" s="1003"/>
      <c r="L12" s="435"/>
      <c r="M12" s="436" t="s">
        <v>3312</v>
      </c>
      <c r="R12" s="438"/>
      <c r="S12" s="438" t="s">
        <v>3313</v>
      </c>
      <c r="T12" s="438">
        <v>4</v>
      </c>
      <c r="U12" s="438">
        <v>0</v>
      </c>
      <c r="V12" s="438">
        <v>0</v>
      </c>
      <c r="W12" s="438">
        <v>0</v>
      </c>
    </row>
    <row r="13" spans="1:23" ht="42" x14ac:dyDescent="0.3">
      <c r="A13" s="658" t="s">
        <v>825</v>
      </c>
      <c r="B13" s="659"/>
      <c r="C13" s="659"/>
      <c r="D13" s="659"/>
      <c r="E13" s="660"/>
      <c r="I13" s="434">
        <v>5</v>
      </c>
      <c r="J13" s="1003" t="s">
        <v>3314</v>
      </c>
      <c r="K13" s="1003"/>
      <c r="L13" s="435"/>
      <c r="M13" s="436" t="s">
        <v>3315</v>
      </c>
      <c r="R13" s="438" t="s">
        <v>3316</v>
      </c>
      <c r="S13" s="438" t="s">
        <v>3317</v>
      </c>
      <c r="T13" s="438">
        <v>5</v>
      </c>
      <c r="U13" s="438">
        <v>443873613</v>
      </c>
      <c r="V13" s="438">
        <v>0</v>
      </c>
      <c r="W13" s="438">
        <v>443873613</v>
      </c>
    </row>
    <row r="14" spans="1:23" x14ac:dyDescent="0.3">
      <c r="A14" s="658" t="s">
        <v>3099</v>
      </c>
      <c r="B14" s="659"/>
      <c r="C14" s="659"/>
      <c r="D14" s="659"/>
      <c r="E14" s="660"/>
      <c r="I14" s="434" t="s">
        <v>3318</v>
      </c>
      <c r="J14" s="1003" t="s">
        <v>3319</v>
      </c>
      <c r="K14" s="1003"/>
      <c r="L14" s="435"/>
      <c r="M14" s="436" t="s">
        <v>3320</v>
      </c>
      <c r="R14" s="438"/>
      <c r="S14" s="438" t="s">
        <v>3310</v>
      </c>
      <c r="T14" s="438">
        <v>6</v>
      </c>
      <c r="U14" s="438">
        <v>422873613</v>
      </c>
      <c r="V14" s="438">
        <v>0</v>
      </c>
      <c r="W14" s="438">
        <v>422873613</v>
      </c>
    </row>
    <row r="15" spans="1:23" x14ac:dyDescent="0.3">
      <c r="A15" s="658" t="s">
        <v>3100</v>
      </c>
      <c r="B15" s="659"/>
      <c r="C15" s="659"/>
      <c r="D15" s="659"/>
      <c r="E15" s="660"/>
      <c r="I15" s="434">
        <v>6</v>
      </c>
      <c r="J15" s="1004" t="s">
        <v>3321</v>
      </c>
      <c r="K15" s="1004"/>
      <c r="L15" s="439">
        <f>SUM(L9:L14,L5)</f>
        <v>88074.091</v>
      </c>
      <c r="M15" s="436" t="s">
        <v>3322</v>
      </c>
      <c r="R15" s="438"/>
      <c r="S15" s="438" t="s">
        <v>3313</v>
      </c>
      <c r="T15" s="438">
        <v>7</v>
      </c>
      <c r="U15" s="438">
        <v>21000000</v>
      </c>
      <c r="V15" s="438">
        <v>0</v>
      </c>
      <c r="W15" s="438">
        <v>21000000</v>
      </c>
    </row>
    <row r="16" spans="1:23" ht="22.2" thickBot="1" x14ac:dyDescent="0.35">
      <c r="A16" s="661" t="s">
        <v>824</v>
      </c>
      <c r="B16" s="662"/>
      <c r="C16" s="662"/>
      <c r="D16" s="662"/>
      <c r="E16" s="663"/>
      <c r="I16" s="1007" t="s">
        <v>3323</v>
      </c>
      <c r="J16" s="1008"/>
      <c r="K16" s="1008"/>
      <c r="L16" s="1008"/>
      <c r="M16" s="1008"/>
      <c r="R16" s="438" t="s">
        <v>3324</v>
      </c>
      <c r="S16" s="438" t="s">
        <v>3325</v>
      </c>
      <c r="T16" s="438">
        <v>8</v>
      </c>
      <c r="U16" s="438">
        <v>0</v>
      </c>
      <c r="V16" s="438">
        <v>0</v>
      </c>
      <c r="W16" s="438">
        <v>0</v>
      </c>
    </row>
    <row r="17" spans="1:23" x14ac:dyDescent="0.3">
      <c r="A17" s="127"/>
      <c r="B17" s="127"/>
      <c r="C17" s="127"/>
      <c r="D17" s="127"/>
      <c r="E17" s="127"/>
      <c r="I17" s="434">
        <v>7</v>
      </c>
      <c r="J17" s="1003" t="s">
        <v>3326</v>
      </c>
      <c r="K17" s="1003"/>
      <c r="L17" s="435"/>
      <c r="M17" s="436" t="s">
        <v>3327</v>
      </c>
      <c r="R17" s="438"/>
      <c r="S17" s="438" t="s">
        <v>3310</v>
      </c>
      <c r="T17" s="438">
        <v>9</v>
      </c>
      <c r="U17" s="438">
        <v>0</v>
      </c>
      <c r="V17" s="438">
        <v>0</v>
      </c>
      <c r="W17" s="438">
        <v>0</v>
      </c>
    </row>
    <row r="18" spans="1:23" x14ac:dyDescent="0.3">
      <c r="A18" s="125"/>
      <c r="B18" s="127"/>
      <c r="C18" s="127"/>
      <c r="D18" s="127"/>
      <c r="E18" s="127"/>
      <c r="I18" s="434">
        <v>8</v>
      </c>
      <c r="J18" s="1003" t="s">
        <v>3328</v>
      </c>
      <c r="K18" s="1003"/>
      <c r="L18" s="435">
        <f>-W27/1000</f>
        <v>-1348.9860000000001</v>
      </c>
      <c r="M18" s="436" t="s">
        <v>3329</v>
      </c>
      <c r="R18" s="438"/>
      <c r="S18" s="438" t="s">
        <v>3313</v>
      </c>
      <c r="T18" s="438">
        <v>10</v>
      </c>
      <c r="U18" s="438">
        <v>0</v>
      </c>
      <c r="V18" s="438">
        <v>0</v>
      </c>
      <c r="W18" s="438">
        <v>0</v>
      </c>
    </row>
    <row r="19" spans="1:23" x14ac:dyDescent="0.3">
      <c r="A19" s="995"/>
      <c r="B19" s="995"/>
      <c r="C19" s="995"/>
      <c r="D19" s="995"/>
      <c r="E19" s="995"/>
      <c r="I19" s="434">
        <v>9</v>
      </c>
      <c r="J19" s="1003" t="s">
        <v>3330</v>
      </c>
      <c r="K19" s="1003"/>
      <c r="L19" s="435"/>
      <c r="M19" s="436"/>
      <c r="R19" s="438" t="s">
        <v>3331</v>
      </c>
      <c r="S19" s="438" t="s">
        <v>3084</v>
      </c>
      <c r="T19" s="438">
        <v>11</v>
      </c>
      <c r="U19" s="438">
        <v>0</v>
      </c>
      <c r="V19" s="438">
        <v>0</v>
      </c>
      <c r="W19" s="438">
        <v>0</v>
      </c>
    </row>
    <row r="20" spans="1:23" ht="21.6" x14ac:dyDescent="0.3">
      <c r="A20" s="127"/>
      <c r="B20" s="127"/>
      <c r="C20" s="127"/>
      <c r="D20" s="127"/>
      <c r="E20" s="127"/>
      <c r="I20" s="434">
        <v>10</v>
      </c>
      <c r="J20" s="1003" t="s">
        <v>3332</v>
      </c>
      <c r="K20" s="1003"/>
      <c r="L20" s="435"/>
      <c r="M20" s="436" t="s">
        <v>3333</v>
      </c>
      <c r="R20" s="438"/>
      <c r="S20" s="438" t="s">
        <v>3334</v>
      </c>
      <c r="T20" s="438">
        <v>12</v>
      </c>
      <c r="U20" s="438">
        <v>0</v>
      </c>
      <c r="V20" s="438">
        <v>0</v>
      </c>
      <c r="W20" s="438">
        <v>0</v>
      </c>
    </row>
    <row r="21" spans="1:23" ht="21.6" x14ac:dyDescent="0.3">
      <c r="A21" s="127"/>
      <c r="B21" s="127"/>
      <c r="C21" s="127"/>
      <c r="D21" s="127"/>
      <c r="E21" s="127"/>
      <c r="I21" s="434">
        <v>11</v>
      </c>
      <c r="J21" s="1003" t="s">
        <v>3335</v>
      </c>
      <c r="K21" s="1003"/>
      <c r="L21" s="435"/>
      <c r="M21" s="436" t="s">
        <v>3336</v>
      </c>
      <c r="R21" s="438"/>
      <c r="S21" s="438" t="s">
        <v>3337</v>
      </c>
      <c r="T21" s="438">
        <v>13</v>
      </c>
      <c r="U21" s="438">
        <v>0</v>
      </c>
      <c r="V21" s="438">
        <v>0</v>
      </c>
      <c r="W21" s="438">
        <v>0</v>
      </c>
    </row>
    <row r="22" spans="1:23" ht="21.6" x14ac:dyDescent="0.3">
      <c r="A22" s="127"/>
      <c r="B22" s="127"/>
      <c r="C22" s="127"/>
      <c r="D22" s="127"/>
      <c r="E22" s="127"/>
      <c r="I22" s="434">
        <v>12</v>
      </c>
      <c r="J22" s="1003" t="s">
        <v>3338</v>
      </c>
      <c r="K22" s="1003"/>
      <c r="L22" s="435"/>
      <c r="M22" s="436" t="s">
        <v>3339</v>
      </c>
      <c r="R22" s="438" t="s">
        <v>3340</v>
      </c>
      <c r="S22" s="438" t="s">
        <v>3341</v>
      </c>
      <c r="T22" s="438">
        <v>14</v>
      </c>
      <c r="U22" s="438">
        <v>1000</v>
      </c>
      <c r="V22" s="438">
        <v>0</v>
      </c>
      <c r="W22" s="438">
        <v>1000</v>
      </c>
    </row>
    <row r="23" spans="1:23" ht="21.6" x14ac:dyDescent="0.3">
      <c r="A23" s="127"/>
      <c r="B23" s="127"/>
      <c r="C23" s="127"/>
      <c r="D23" s="127"/>
      <c r="E23" s="127"/>
      <c r="I23" s="434">
        <v>13</v>
      </c>
      <c r="J23" s="1003" t="s">
        <v>3342</v>
      </c>
      <c r="K23" s="1003"/>
      <c r="L23" s="435"/>
      <c r="M23" s="440" t="s">
        <v>3343</v>
      </c>
      <c r="R23" s="438" t="s">
        <v>3344</v>
      </c>
      <c r="S23" s="438" t="s">
        <v>3345</v>
      </c>
      <c r="T23" s="438">
        <v>15</v>
      </c>
      <c r="U23" s="438">
        <v>0</v>
      </c>
      <c r="V23" s="438">
        <v>0</v>
      </c>
      <c r="W23" s="438">
        <v>0</v>
      </c>
    </row>
    <row r="24" spans="1:23" x14ac:dyDescent="0.3">
      <c r="A24" s="127"/>
      <c r="B24" s="127"/>
      <c r="C24" s="127"/>
      <c r="D24" s="127"/>
      <c r="E24" s="127"/>
      <c r="I24" s="434">
        <v>14</v>
      </c>
      <c r="J24" s="1003" t="s">
        <v>3346</v>
      </c>
      <c r="K24" s="1003"/>
      <c r="L24" s="435"/>
      <c r="M24" s="436" t="s">
        <v>3347</v>
      </c>
      <c r="R24" s="438"/>
      <c r="S24" s="438" t="s">
        <v>3348</v>
      </c>
      <c r="T24" s="438">
        <v>16</v>
      </c>
      <c r="U24" s="438">
        <v>0</v>
      </c>
      <c r="V24" s="438">
        <v>0</v>
      </c>
      <c r="W24" s="438">
        <v>0</v>
      </c>
    </row>
    <row r="25" spans="1:23" ht="21.6" x14ac:dyDescent="0.3">
      <c r="A25" s="996"/>
      <c r="B25" s="996"/>
      <c r="C25" s="996"/>
      <c r="D25" s="996"/>
      <c r="E25" s="132"/>
      <c r="I25" s="434">
        <v>15</v>
      </c>
      <c r="J25" s="1003" t="s">
        <v>3349</v>
      </c>
      <c r="K25" s="1003"/>
      <c r="L25" s="435"/>
      <c r="M25" s="436" t="s">
        <v>3350</v>
      </c>
      <c r="R25" s="438" t="s">
        <v>3351</v>
      </c>
      <c r="S25" s="438" t="s">
        <v>3352</v>
      </c>
      <c r="T25" s="438">
        <v>17</v>
      </c>
      <c r="U25" s="438">
        <v>0</v>
      </c>
      <c r="V25" s="438">
        <v>0</v>
      </c>
      <c r="W25" s="438">
        <v>0</v>
      </c>
    </row>
    <row r="26" spans="1:23" x14ac:dyDescent="0.3">
      <c r="A26" s="132"/>
      <c r="B26" s="132"/>
      <c r="C26" s="132"/>
      <c r="D26" s="132"/>
      <c r="E26" s="132"/>
      <c r="I26" s="434">
        <v>16</v>
      </c>
      <c r="J26" s="1003" t="s">
        <v>3353</v>
      </c>
      <c r="K26" s="1003"/>
      <c r="L26" s="435"/>
      <c r="M26" s="436" t="s">
        <v>3354</v>
      </c>
      <c r="R26" s="438"/>
      <c r="S26" s="438" t="s">
        <v>3348</v>
      </c>
      <c r="T26" s="438">
        <v>18</v>
      </c>
      <c r="U26" s="438">
        <v>0</v>
      </c>
      <c r="V26" s="438">
        <v>0</v>
      </c>
      <c r="W26" s="438">
        <v>0</v>
      </c>
    </row>
    <row r="27" spans="1:23" ht="21.6" x14ac:dyDescent="0.3">
      <c r="A27" s="132"/>
      <c r="B27" s="132"/>
      <c r="C27" s="132"/>
      <c r="D27" s="132"/>
      <c r="E27" s="132"/>
      <c r="I27" s="434">
        <v>17</v>
      </c>
      <c r="J27" s="1003" t="s">
        <v>3355</v>
      </c>
      <c r="K27" s="1003"/>
      <c r="L27" s="435"/>
      <c r="M27" s="436" t="s">
        <v>3356</v>
      </c>
      <c r="R27" s="438" t="s">
        <v>3357</v>
      </c>
      <c r="S27" s="441" t="s">
        <v>3358</v>
      </c>
      <c r="T27" s="441">
        <v>19</v>
      </c>
      <c r="U27" s="441">
        <v>9606107</v>
      </c>
      <c r="V27" s="441">
        <v>-8257121</v>
      </c>
      <c r="W27" s="441">
        <v>1348986</v>
      </c>
    </row>
    <row r="28" spans="1:23" ht="26.4" x14ac:dyDescent="0.3">
      <c r="A28" s="132"/>
      <c r="B28" s="132"/>
      <c r="C28" s="132"/>
      <c r="D28" s="132"/>
      <c r="E28" s="132"/>
      <c r="I28" s="434">
        <v>18</v>
      </c>
      <c r="J28" s="1003" t="s">
        <v>3359</v>
      </c>
      <c r="K28" s="1003"/>
      <c r="L28" s="435"/>
      <c r="M28" s="436" t="s">
        <v>3360</v>
      </c>
      <c r="R28" s="438"/>
      <c r="S28" s="438" t="s">
        <v>3361</v>
      </c>
      <c r="T28" s="438">
        <v>20</v>
      </c>
      <c r="U28" s="438">
        <v>0</v>
      </c>
      <c r="V28" s="438">
        <v>0</v>
      </c>
      <c r="W28" s="438">
        <v>0</v>
      </c>
    </row>
    <row r="29" spans="1:23" ht="26.4" x14ac:dyDescent="0.3">
      <c r="A29" s="132"/>
      <c r="B29" s="132"/>
      <c r="C29" s="132"/>
      <c r="D29" s="132"/>
      <c r="E29" s="132"/>
      <c r="I29" s="434">
        <v>19</v>
      </c>
      <c r="J29" s="1003" t="s">
        <v>3362</v>
      </c>
      <c r="K29" s="1003"/>
      <c r="L29" s="435">
        <v>-21001</v>
      </c>
      <c r="M29" s="436" t="s">
        <v>3363</v>
      </c>
      <c r="R29" s="438"/>
      <c r="S29" s="438" t="s">
        <v>3364</v>
      </c>
      <c r="T29" s="438">
        <v>21</v>
      </c>
      <c r="U29" s="438">
        <v>0</v>
      </c>
      <c r="V29" s="438">
        <v>0</v>
      </c>
      <c r="W29" s="438">
        <v>0</v>
      </c>
    </row>
    <row r="30" spans="1:23" ht="21.6" x14ac:dyDescent="0.3">
      <c r="A30" s="132"/>
      <c r="B30" s="132"/>
      <c r="C30" s="132"/>
      <c r="D30" s="132"/>
      <c r="E30" s="132"/>
      <c r="I30" s="434">
        <v>20</v>
      </c>
      <c r="J30" s="1003" t="s">
        <v>3330</v>
      </c>
      <c r="K30" s="1003"/>
      <c r="L30" s="435"/>
      <c r="M30" s="436"/>
      <c r="R30" s="438" t="s">
        <v>3365</v>
      </c>
      <c r="S30" s="438" t="s">
        <v>3366</v>
      </c>
      <c r="T30" s="438">
        <v>22</v>
      </c>
      <c r="U30" s="438">
        <v>4852670</v>
      </c>
      <c r="V30" s="438">
        <v>-3993041</v>
      </c>
      <c r="W30" s="438">
        <v>859629</v>
      </c>
    </row>
    <row r="31" spans="1:23" ht="21.6" x14ac:dyDescent="0.3">
      <c r="A31" s="132"/>
      <c r="B31" s="132"/>
      <c r="C31" s="132"/>
      <c r="D31" s="132"/>
      <c r="E31" s="132"/>
      <c r="I31" s="434" t="s">
        <v>3367</v>
      </c>
      <c r="J31" s="1003" t="s">
        <v>3368</v>
      </c>
      <c r="K31" s="1003"/>
      <c r="L31" s="435"/>
      <c r="M31" s="436" t="s">
        <v>3369</v>
      </c>
      <c r="R31" s="438"/>
      <c r="S31" s="438" t="s">
        <v>3370</v>
      </c>
      <c r="T31" s="438">
        <v>23</v>
      </c>
      <c r="U31" s="438">
        <v>0</v>
      </c>
      <c r="V31" s="438">
        <v>0</v>
      </c>
      <c r="W31" s="438">
        <v>0</v>
      </c>
    </row>
    <row r="32" spans="1:23" x14ac:dyDescent="0.3">
      <c r="A32" s="132"/>
      <c r="B32" s="132"/>
      <c r="C32" s="132"/>
      <c r="D32" s="132"/>
      <c r="E32" s="132"/>
      <c r="I32" s="434" t="s">
        <v>3371</v>
      </c>
      <c r="J32" s="1003" t="s">
        <v>3372</v>
      </c>
      <c r="K32" s="1003"/>
      <c r="L32" s="435"/>
      <c r="M32" s="436" t="s">
        <v>3373</v>
      </c>
      <c r="R32" s="438" t="s">
        <v>3374</v>
      </c>
      <c r="S32" s="438" t="s">
        <v>3375</v>
      </c>
      <c r="T32" s="438">
        <v>24</v>
      </c>
      <c r="U32" s="438">
        <v>30404920</v>
      </c>
      <c r="V32" s="438">
        <v>0</v>
      </c>
      <c r="W32" s="438">
        <v>30404920</v>
      </c>
    </row>
    <row r="33" spans="1:23" ht="26.4" x14ac:dyDescent="0.3">
      <c r="A33" s="132"/>
      <c r="B33" s="132"/>
      <c r="C33" s="132"/>
      <c r="D33" s="132"/>
      <c r="E33" s="132"/>
      <c r="I33" s="434" t="s">
        <v>3376</v>
      </c>
      <c r="J33" s="1003" t="s">
        <v>3377</v>
      </c>
      <c r="K33" s="1003"/>
      <c r="L33" s="435"/>
      <c r="M33" s="436" t="s">
        <v>3378</v>
      </c>
      <c r="R33" s="438" t="s">
        <v>3379</v>
      </c>
      <c r="S33" s="438" t="s">
        <v>3380</v>
      </c>
      <c r="T33" s="438">
        <v>25</v>
      </c>
      <c r="U33" s="438">
        <v>0</v>
      </c>
      <c r="V33" s="438">
        <v>0</v>
      </c>
      <c r="W33" s="438">
        <v>0</v>
      </c>
    </row>
    <row r="34" spans="1:23" ht="21.6" x14ac:dyDescent="0.3">
      <c r="A34" s="132"/>
      <c r="B34" s="132"/>
      <c r="C34" s="132"/>
      <c r="D34" s="132"/>
      <c r="E34" s="132"/>
      <c r="I34" s="434" t="s">
        <v>3381</v>
      </c>
      <c r="J34" s="1003" t="s">
        <v>3382</v>
      </c>
      <c r="K34" s="1003"/>
      <c r="L34" s="435"/>
      <c r="M34" s="436" t="s">
        <v>3383</v>
      </c>
      <c r="R34" s="438" t="s">
        <v>3384</v>
      </c>
      <c r="S34" s="438" t="s">
        <v>3385</v>
      </c>
      <c r="T34" s="438">
        <v>26</v>
      </c>
      <c r="U34" s="438">
        <v>358636</v>
      </c>
      <c r="V34" s="438">
        <v>0</v>
      </c>
      <c r="W34" s="438">
        <v>358636</v>
      </c>
    </row>
    <row r="35" spans="1:23" x14ac:dyDescent="0.3">
      <c r="A35" s="132"/>
      <c r="B35" s="132"/>
      <c r="C35" s="132"/>
      <c r="D35" s="132"/>
      <c r="E35" s="132"/>
      <c r="I35" s="434">
        <v>21</v>
      </c>
      <c r="J35" s="1003" t="s">
        <v>3386</v>
      </c>
      <c r="K35" s="1003"/>
      <c r="L35" s="435"/>
      <c r="M35" s="436" t="s">
        <v>3387</v>
      </c>
      <c r="R35" s="438"/>
      <c r="S35" s="438" t="s">
        <v>188</v>
      </c>
      <c r="T35" s="438">
        <v>27</v>
      </c>
      <c r="U35" s="438">
        <v>489129121</v>
      </c>
      <c r="V35" s="438">
        <v>-12250162</v>
      </c>
      <c r="W35" s="438">
        <v>476878959</v>
      </c>
    </row>
    <row r="36" spans="1:23" ht="20.399999999999999" x14ac:dyDescent="0.3">
      <c r="I36" s="434">
        <v>22</v>
      </c>
      <c r="J36" s="1003" t="s">
        <v>3388</v>
      </c>
      <c r="K36" s="1003"/>
      <c r="L36" s="435"/>
      <c r="M36" s="436" t="s">
        <v>3389</v>
      </c>
      <c r="R36" s="437" t="s">
        <v>3293</v>
      </c>
      <c r="S36" s="437" t="s">
        <v>3390</v>
      </c>
      <c r="T36" s="437" t="s">
        <v>61</v>
      </c>
      <c r="U36" s="437" t="s">
        <v>3391</v>
      </c>
      <c r="W36" s="430"/>
    </row>
    <row r="37" spans="1:23" ht="21.6" x14ac:dyDescent="0.3">
      <c r="I37" s="434">
        <v>23</v>
      </c>
      <c r="J37" s="1009" t="s">
        <v>3392</v>
      </c>
      <c r="K37" s="1009"/>
      <c r="L37" s="442"/>
      <c r="M37" s="436" t="s">
        <v>3393</v>
      </c>
      <c r="R37" s="438" t="s">
        <v>3302</v>
      </c>
      <c r="S37" s="438" t="s">
        <v>3394</v>
      </c>
      <c r="T37" s="438">
        <v>101</v>
      </c>
      <c r="U37" s="438">
        <v>0</v>
      </c>
      <c r="W37" s="430"/>
    </row>
    <row r="38" spans="1:23" x14ac:dyDescent="0.3">
      <c r="I38" s="434">
        <v>24</v>
      </c>
      <c r="J38" s="1003" t="s">
        <v>3330</v>
      </c>
      <c r="K38" s="1003"/>
      <c r="L38" s="435"/>
      <c r="M38" s="436"/>
      <c r="R38" s="438"/>
      <c r="S38" s="438" t="s">
        <v>3310</v>
      </c>
      <c r="T38" s="438">
        <v>102</v>
      </c>
      <c r="U38" s="438">
        <v>0</v>
      </c>
      <c r="W38" s="430"/>
    </row>
    <row r="39" spans="1:23" x14ac:dyDescent="0.3">
      <c r="I39" s="434">
        <v>25</v>
      </c>
      <c r="J39" s="997" t="s">
        <v>3395</v>
      </c>
      <c r="K39" s="998"/>
      <c r="L39" s="435"/>
      <c r="M39" s="436" t="s">
        <v>3387</v>
      </c>
      <c r="R39" s="438"/>
      <c r="S39" s="438" t="s">
        <v>3396</v>
      </c>
      <c r="T39" s="438">
        <v>103</v>
      </c>
      <c r="U39" s="438">
        <v>0</v>
      </c>
      <c r="W39" s="430"/>
    </row>
    <row r="40" spans="1:23" ht="31.8" x14ac:dyDescent="0.3">
      <c r="I40" s="434" t="s">
        <v>3397</v>
      </c>
      <c r="J40" s="1003" t="s">
        <v>3398</v>
      </c>
      <c r="K40" s="1003"/>
      <c r="L40" s="435"/>
      <c r="M40" s="436" t="s">
        <v>3399</v>
      </c>
      <c r="R40" s="438" t="s">
        <v>3306</v>
      </c>
      <c r="S40" s="438" t="s">
        <v>3400</v>
      </c>
      <c r="T40" s="438">
        <v>104</v>
      </c>
      <c r="U40" s="438">
        <v>335296446</v>
      </c>
      <c r="W40" s="430"/>
    </row>
    <row r="41" spans="1:23" x14ac:dyDescent="0.3">
      <c r="I41" s="434" t="s">
        <v>3401</v>
      </c>
      <c r="J41" s="1003" t="s">
        <v>3402</v>
      </c>
      <c r="K41" s="1003"/>
      <c r="L41" s="435"/>
      <c r="M41" s="436" t="s">
        <v>3403</v>
      </c>
      <c r="R41" s="438"/>
      <c r="S41" s="438" t="s">
        <v>3310</v>
      </c>
      <c r="T41" s="438">
        <v>105</v>
      </c>
      <c r="U41" s="438">
        <v>335296446</v>
      </c>
      <c r="W41" s="430"/>
    </row>
    <row r="42" spans="1:23" x14ac:dyDescent="0.3">
      <c r="I42" s="395">
        <v>26</v>
      </c>
      <c r="J42" s="1003" t="s">
        <v>3404</v>
      </c>
      <c r="K42" s="1003"/>
      <c r="L42" s="435"/>
      <c r="R42" s="438"/>
      <c r="S42" s="438" t="s">
        <v>3396</v>
      </c>
      <c r="T42" s="438">
        <v>106</v>
      </c>
      <c r="U42" s="438">
        <v>0</v>
      </c>
      <c r="W42" s="430"/>
    </row>
    <row r="43" spans="1:23" ht="21.6" x14ac:dyDescent="0.3">
      <c r="I43" s="395" t="s">
        <v>3405</v>
      </c>
      <c r="J43" s="1003" t="s">
        <v>3406</v>
      </c>
      <c r="K43" s="1003"/>
      <c r="L43" s="435"/>
      <c r="M43" s="436"/>
      <c r="R43" s="438" t="s">
        <v>3316</v>
      </c>
      <c r="S43" s="438" t="s">
        <v>3407</v>
      </c>
      <c r="T43" s="438">
        <v>107</v>
      </c>
      <c r="U43" s="438">
        <v>0</v>
      </c>
      <c r="W43" s="430"/>
    </row>
    <row r="44" spans="1:23" ht="21.6" x14ac:dyDescent="0.3">
      <c r="I44" s="395"/>
      <c r="J44" s="1003" t="s">
        <v>3408</v>
      </c>
      <c r="K44" s="1003"/>
      <c r="L44" s="435"/>
      <c r="M44" s="436" t="s">
        <v>3409</v>
      </c>
      <c r="R44" s="438"/>
      <c r="S44" s="438" t="s">
        <v>3410</v>
      </c>
      <c r="T44" s="438">
        <v>108</v>
      </c>
      <c r="U44" s="438">
        <v>0</v>
      </c>
      <c r="W44" s="430"/>
    </row>
    <row r="45" spans="1:23" ht="31.8" x14ac:dyDescent="0.3">
      <c r="I45" s="395"/>
      <c r="J45" s="1003" t="s">
        <v>3411</v>
      </c>
      <c r="K45" s="1003"/>
      <c r="L45" s="435"/>
      <c r="M45" s="436" t="s">
        <v>3409</v>
      </c>
      <c r="R45" s="438"/>
      <c r="S45" s="438" t="s">
        <v>3412</v>
      </c>
      <c r="T45" s="438">
        <v>109</v>
      </c>
      <c r="U45" s="438">
        <v>0</v>
      </c>
      <c r="W45" s="430"/>
    </row>
    <row r="46" spans="1:23" x14ac:dyDescent="0.3">
      <c r="I46" s="395"/>
      <c r="J46" s="1003" t="s">
        <v>3413</v>
      </c>
      <c r="K46" s="1003"/>
      <c r="L46" s="435"/>
      <c r="M46" s="436" t="s">
        <v>3414</v>
      </c>
      <c r="R46" s="438" t="s">
        <v>3324</v>
      </c>
      <c r="S46" s="438" t="s">
        <v>3415</v>
      </c>
      <c r="T46" s="438">
        <v>110</v>
      </c>
      <c r="U46" s="438">
        <v>24502118</v>
      </c>
      <c r="W46" s="430"/>
    </row>
    <row r="47" spans="1:23" ht="21.6" x14ac:dyDescent="0.3">
      <c r="I47" s="395"/>
      <c r="J47" s="1003" t="s">
        <v>3416</v>
      </c>
      <c r="K47" s="1003"/>
      <c r="L47" s="435"/>
      <c r="M47" s="436" t="s">
        <v>3414</v>
      </c>
      <c r="R47" s="438" t="s">
        <v>3331</v>
      </c>
      <c r="S47" s="438" t="s">
        <v>3417</v>
      </c>
      <c r="T47" s="438">
        <v>111</v>
      </c>
      <c r="U47" s="438">
        <v>274610</v>
      </c>
      <c r="W47" s="430"/>
    </row>
    <row r="48" spans="1:23" x14ac:dyDescent="0.3">
      <c r="I48" s="395" t="s">
        <v>3418</v>
      </c>
      <c r="J48" s="1003" t="s">
        <v>3419</v>
      </c>
      <c r="K48" s="1003"/>
      <c r="L48" s="435"/>
      <c r="M48" s="436" t="s">
        <v>3420</v>
      </c>
      <c r="R48" s="438" t="s">
        <v>3340</v>
      </c>
      <c r="S48" s="438" t="s">
        <v>3421</v>
      </c>
      <c r="T48" s="438">
        <v>112</v>
      </c>
      <c r="U48" s="438">
        <v>0</v>
      </c>
      <c r="W48" s="430"/>
    </row>
    <row r="49" spans="9:23" ht="21.6" x14ac:dyDescent="0.3">
      <c r="I49" s="395"/>
      <c r="J49" s="1003" t="s">
        <v>3422</v>
      </c>
      <c r="K49" s="1003"/>
      <c r="L49" s="435"/>
      <c r="M49" s="436" t="s">
        <v>3420</v>
      </c>
      <c r="R49" s="438"/>
      <c r="S49" s="438" t="s">
        <v>3423</v>
      </c>
      <c r="T49" s="438">
        <v>113</v>
      </c>
      <c r="U49" s="438">
        <v>0</v>
      </c>
      <c r="W49" s="430"/>
    </row>
    <row r="50" spans="9:23" x14ac:dyDescent="0.3">
      <c r="I50" s="434">
        <v>27</v>
      </c>
      <c r="J50" s="1003" t="s">
        <v>3424</v>
      </c>
      <c r="K50" s="1003"/>
      <c r="L50" s="435"/>
      <c r="M50" s="436" t="s">
        <v>3425</v>
      </c>
      <c r="R50" s="438"/>
      <c r="S50" s="438" t="s">
        <v>3426</v>
      </c>
      <c r="T50" s="438">
        <v>114</v>
      </c>
      <c r="U50" s="438">
        <v>0</v>
      </c>
      <c r="W50" s="430"/>
    </row>
    <row r="51" spans="9:23" x14ac:dyDescent="0.3">
      <c r="I51" s="434">
        <v>28</v>
      </c>
      <c r="J51" s="1004" t="s">
        <v>3427</v>
      </c>
      <c r="K51" s="1004"/>
      <c r="L51" s="439">
        <f>+L18+L29</f>
        <v>-22349.986000000001</v>
      </c>
      <c r="M51" s="436" t="s">
        <v>3428</v>
      </c>
      <c r="R51" s="438"/>
      <c r="S51" s="438" t="s">
        <v>3429</v>
      </c>
      <c r="T51" s="438">
        <v>115</v>
      </c>
      <c r="U51" s="438">
        <v>0</v>
      </c>
      <c r="W51" s="430"/>
    </row>
    <row r="52" spans="9:23" x14ac:dyDescent="0.3">
      <c r="I52" s="434">
        <v>29</v>
      </c>
      <c r="J52" s="1004" t="s">
        <v>3430</v>
      </c>
      <c r="K52" s="1004"/>
      <c r="L52" s="439">
        <f>+L51+L15</f>
        <v>65724.104999999996</v>
      </c>
      <c r="M52" s="436" t="s">
        <v>3431</v>
      </c>
      <c r="R52" s="438" t="s">
        <v>3344</v>
      </c>
      <c r="S52" s="438" t="s">
        <v>3432</v>
      </c>
      <c r="T52" s="438">
        <v>116</v>
      </c>
      <c r="U52" s="438">
        <v>0</v>
      </c>
      <c r="W52" s="430"/>
    </row>
    <row r="53" spans="9:23" x14ac:dyDescent="0.3">
      <c r="I53" s="1007" t="s">
        <v>3433</v>
      </c>
      <c r="J53" s="1008"/>
      <c r="K53" s="1008"/>
      <c r="L53" s="1008"/>
      <c r="M53" s="1008"/>
      <c r="R53" s="438" t="s">
        <v>3351</v>
      </c>
      <c r="S53" s="438" t="s">
        <v>3434</v>
      </c>
      <c r="T53" s="438">
        <v>117</v>
      </c>
      <c r="U53" s="438">
        <v>22000000</v>
      </c>
      <c r="W53" s="430"/>
    </row>
    <row r="54" spans="9:23" ht="21.6" x14ac:dyDescent="0.3">
      <c r="I54" s="434">
        <v>30</v>
      </c>
      <c r="J54" s="1003" t="s">
        <v>3287</v>
      </c>
      <c r="K54" s="1003"/>
      <c r="L54" s="440"/>
      <c r="M54" s="436" t="s">
        <v>3435</v>
      </c>
      <c r="R54" s="438"/>
      <c r="S54" s="441" t="s">
        <v>3436</v>
      </c>
      <c r="T54" s="441">
        <v>118</v>
      </c>
      <c r="U54" s="441">
        <v>22000000</v>
      </c>
      <c r="W54" s="430"/>
    </row>
    <row r="55" spans="9:23" x14ac:dyDescent="0.3">
      <c r="I55" s="395">
        <v>31</v>
      </c>
      <c r="J55" s="1003" t="s">
        <v>3437</v>
      </c>
      <c r="K55" s="1003"/>
      <c r="L55" s="440"/>
      <c r="M55" s="436"/>
      <c r="R55" s="438"/>
      <c r="S55" s="438" t="s">
        <v>3438</v>
      </c>
      <c r="T55" s="438">
        <v>119</v>
      </c>
      <c r="U55" s="438">
        <v>0</v>
      </c>
      <c r="W55" s="430"/>
    </row>
    <row r="56" spans="9:23" x14ac:dyDescent="0.3">
      <c r="I56" s="434">
        <v>32</v>
      </c>
      <c r="J56" s="1009" t="s">
        <v>3439</v>
      </c>
      <c r="K56" s="1009"/>
      <c r="L56" s="443"/>
      <c r="M56" s="436"/>
      <c r="R56" s="438" t="s">
        <v>3357</v>
      </c>
      <c r="S56" s="438" t="s">
        <v>3440</v>
      </c>
      <c r="T56" s="438">
        <v>120</v>
      </c>
      <c r="U56" s="438">
        <v>0</v>
      </c>
      <c r="W56" s="430"/>
    </row>
    <row r="57" spans="9:23" ht="21.6" x14ac:dyDescent="0.3">
      <c r="I57" s="434">
        <v>33</v>
      </c>
      <c r="J57" s="1003" t="s">
        <v>3441</v>
      </c>
      <c r="K57" s="1003"/>
      <c r="L57" s="440"/>
      <c r="M57" s="436" t="s">
        <v>3442</v>
      </c>
      <c r="R57" s="438" t="s">
        <v>3365</v>
      </c>
      <c r="S57" s="438" t="s">
        <v>3443</v>
      </c>
      <c r="T57" s="438">
        <v>121</v>
      </c>
      <c r="U57" s="438">
        <v>4400000</v>
      </c>
      <c r="W57" s="430"/>
    </row>
    <row r="58" spans="9:23" ht="21.6" x14ac:dyDescent="0.3">
      <c r="I58" s="434"/>
      <c r="J58" s="1003" t="s">
        <v>3444</v>
      </c>
      <c r="K58" s="1003"/>
      <c r="L58" s="440"/>
      <c r="M58" s="436" t="s">
        <v>3442</v>
      </c>
      <c r="R58" s="438"/>
      <c r="S58" s="441" t="s">
        <v>3445</v>
      </c>
      <c r="T58" s="441">
        <v>122</v>
      </c>
      <c r="U58" s="441">
        <v>4400000</v>
      </c>
      <c r="W58" s="430"/>
    </row>
    <row r="59" spans="9:23" ht="21.6" x14ac:dyDescent="0.3">
      <c r="I59" s="434">
        <v>34</v>
      </c>
      <c r="J59" s="1003" t="s">
        <v>3446</v>
      </c>
      <c r="K59" s="1003"/>
      <c r="L59" s="440"/>
      <c r="M59" s="436" t="s">
        <v>3447</v>
      </c>
      <c r="R59" s="438"/>
      <c r="S59" s="438" t="s">
        <v>3448</v>
      </c>
      <c r="T59" s="438">
        <v>123</v>
      </c>
      <c r="U59" s="438">
        <v>0</v>
      </c>
      <c r="W59" s="430"/>
    </row>
    <row r="60" spans="9:23" ht="21.6" x14ac:dyDescent="0.3">
      <c r="I60" s="434">
        <v>35</v>
      </c>
      <c r="J60" s="1003" t="s">
        <v>3449</v>
      </c>
      <c r="K60" s="1003"/>
      <c r="L60" s="440"/>
      <c r="M60" s="436" t="s">
        <v>3442</v>
      </c>
      <c r="R60" s="438"/>
      <c r="S60" s="438" t="s">
        <v>3450</v>
      </c>
      <c r="T60" s="438">
        <v>124</v>
      </c>
      <c r="U60" s="438">
        <v>0</v>
      </c>
      <c r="W60" s="430"/>
    </row>
    <row r="61" spans="9:23" ht="21.6" x14ac:dyDescent="0.3">
      <c r="I61" s="434">
        <v>36</v>
      </c>
      <c r="J61" s="1004" t="s">
        <v>3451</v>
      </c>
      <c r="K61" s="1004"/>
      <c r="L61" s="439">
        <f>SUM(L54,L57:L59)</f>
        <v>0</v>
      </c>
      <c r="M61" s="436" t="s">
        <v>3452</v>
      </c>
      <c r="R61" s="438" t="s">
        <v>3374</v>
      </c>
      <c r="S61" s="438" t="s">
        <v>3453</v>
      </c>
      <c r="T61" s="438">
        <v>125</v>
      </c>
      <c r="U61" s="438">
        <v>0</v>
      </c>
      <c r="W61" s="430"/>
    </row>
    <row r="62" spans="9:23" x14ac:dyDescent="0.3">
      <c r="I62" s="1007" t="s">
        <v>3454</v>
      </c>
      <c r="J62" s="1008"/>
      <c r="K62" s="1008"/>
      <c r="L62" s="1008"/>
      <c r="M62" s="1008"/>
      <c r="R62" s="438" t="s">
        <v>3379</v>
      </c>
      <c r="S62" s="438" t="s">
        <v>3455</v>
      </c>
      <c r="T62" s="438">
        <v>126</v>
      </c>
      <c r="U62" s="438">
        <v>0</v>
      </c>
      <c r="W62" s="430"/>
    </row>
    <row r="63" spans="9:23" x14ac:dyDescent="0.3">
      <c r="I63" s="434">
        <v>37</v>
      </c>
      <c r="J63" s="1003" t="s">
        <v>3456</v>
      </c>
      <c r="K63" s="1003"/>
      <c r="L63" s="440"/>
      <c r="M63" s="436" t="s">
        <v>3457</v>
      </c>
      <c r="R63" s="438" t="s">
        <v>3384</v>
      </c>
      <c r="S63" s="438" t="s">
        <v>3458</v>
      </c>
      <c r="T63" s="438">
        <v>127</v>
      </c>
      <c r="U63" s="438">
        <v>0</v>
      </c>
      <c r="W63" s="430"/>
    </row>
    <row r="64" spans="9:23" x14ac:dyDescent="0.3">
      <c r="I64" s="434">
        <v>38</v>
      </c>
      <c r="J64" s="997" t="s">
        <v>3459</v>
      </c>
      <c r="K64" s="998"/>
      <c r="L64" s="440"/>
      <c r="M64" s="436" t="s">
        <v>3460</v>
      </c>
      <c r="R64" s="438"/>
      <c r="S64" s="438" t="s">
        <v>3461</v>
      </c>
      <c r="T64" s="438">
        <v>128</v>
      </c>
      <c r="U64" s="438">
        <v>0</v>
      </c>
      <c r="W64" s="430"/>
    </row>
    <row r="65" spans="9:23" ht="21.6" x14ac:dyDescent="0.3">
      <c r="I65" s="434">
        <v>39</v>
      </c>
      <c r="J65" s="1003" t="s">
        <v>3462</v>
      </c>
      <c r="K65" s="1003"/>
      <c r="L65" s="440"/>
      <c r="M65" s="436" t="s">
        <v>3463</v>
      </c>
      <c r="R65" s="438"/>
      <c r="S65" s="438" t="s">
        <v>3464</v>
      </c>
      <c r="T65" s="438">
        <v>129</v>
      </c>
      <c r="U65" s="438">
        <v>0</v>
      </c>
      <c r="W65" s="430"/>
    </row>
    <row r="66" spans="9:23" x14ac:dyDescent="0.3">
      <c r="I66" s="434">
        <v>40</v>
      </c>
      <c r="J66" s="1003" t="s">
        <v>3465</v>
      </c>
      <c r="K66" s="1003"/>
      <c r="L66" s="440"/>
      <c r="M66" s="436" t="s">
        <v>3466</v>
      </c>
      <c r="R66" s="438"/>
      <c r="S66" s="438" t="s">
        <v>3467</v>
      </c>
      <c r="T66" s="438">
        <v>130</v>
      </c>
      <c r="U66" s="438">
        <v>0</v>
      </c>
      <c r="W66" s="430"/>
    </row>
    <row r="67" spans="9:23" ht="31.8" x14ac:dyDescent="0.3">
      <c r="I67" s="434">
        <v>41</v>
      </c>
      <c r="J67" s="1003" t="s">
        <v>3468</v>
      </c>
      <c r="K67" s="1003"/>
      <c r="L67" s="440"/>
      <c r="M67" s="436"/>
      <c r="R67" s="438" t="s">
        <v>3469</v>
      </c>
      <c r="S67" s="441" t="s">
        <v>3470</v>
      </c>
      <c r="T67" s="441">
        <v>131</v>
      </c>
      <c r="U67" s="441">
        <v>61674091</v>
      </c>
      <c r="W67" s="430"/>
    </row>
    <row r="68" spans="9:23" ht="39.6" x14ac:dyDescent="0.3">
      <c r="I68" s="434" t="s">
        <v>3471</v>
      </c>
      <c r="J68" s="1003" t="s">
        <v>3472</v>
      </c>
      <c r="K68" s="1003"/>
      <c r="L68" s="440"/>
      <c r="M68" s="436" t="s">
        <v>3473</v>
      </c>
      <c r="R68" s="438" t="s">
        <v>3474</v>
      </c>
      <c r="S68" s="438" t="s">
        <v>3475</v>
      </c>
      <c r="T68" s="438">
        <v>132</v>
      </c>
      <c r="U68" s="438">
        <v>28731694</v>
      </c>
      <c r="W68" s="430"/>
    </row>
    <row r="69" spans="9:23" x14ac:dyDescent="0.3">
      <c r="I69" s="444"/>
      <c r="J69" s="1003" t="s">
        <v>3476</v>
      </c>
      <c r="K69" s="1003"/>
      <c r="L69" s="440"/>
      <c r="M69" s="436"/>
      <c r="R69" s="438"/>
      <c r="S69" s="438" t="s">
        <v>3477</v>
      </c>
      <c r="T69" s="438">
        <v>133</v>
      </c>
      <c r="U69" s="438">
        <v>476878959</v>
      </c>
      <c r="W69" s="430"/>
    </row>
    <row r="70" spans="9:23" x14ac:dyDescent="0.3">
      <c r="I70" s="434" t="s">
        <v>3478</v>
      </c>
      <c r="J70" s="1003" t="s">
        <v>3479</v>
      </c>
      <c r="K70" s="1003"/>
      <c r="L70" s="440"/>
      <c r="M70" s="436" t="s">
        <v>3480</v>
      </c>
    </row>
    <row r="71" spans="9:23" x14ac:dyDescent="0.3">
      <c r="I71" s="444"/>
      <c r="J71" s="1003" t="s">
        <v>3481</v>
      </c>
      <c r="K71" s="1003"/>
      <c r="L71" s="440"/>
      <c r="M71" s="436"/>
    </row>
    <row r="72" spans="9:23" x14ac:dyDescent="0.3">
      <c r="I72" s="434" t="s">
        <v>3482</v>
      </c>
      <c r="J72" s="1003" t="s">
        <v>3483</v>
      </c>
      <c r="K72" s="1003"/>
      <c r="L72" s="440"/>
      <c r="M72" s="436" t="s">
        <v>3484</v>
      </c>
    </row>
    <row r="73" spans="9:23" x14ac:dyDescent="0.3">
      <c r="I73" s="434"/>
      <c r="J73" s="1003" t="s">
        <v>3485</v>
      </c>
      <c r="K73" s="1003"/>
      <c r="L73" s="440"/>
      <c r="M73" s="436" t="s">
        <v>3409</v>
      </c>
    </row>
    <row r="74" spans="9:23" x14ac:dyDescent="0.3">
      <c r="I74" s="434"/>
      <c r="J74" s="1003" t="s">
        <v>3486</v>
      </c>
      <c r="K74" s="1003"/>
      <c r="L74" s="440"/>
      <c r="M74" s="436" t="s">
        <v>3414</v>
      </c>
    </row>
    <row r="75" spans="9:23" x14ac:dyDescent="0.3">
      <c r="I75" s="434"/>
      <c r="J75" s="1003" t="s">
        <v>3487</v>
      </c>
      <c r="K75" s="1003"/>
      <c r="L75" s="440"/>
      <c r="M75" s="436" t="s">
        <v>3420</v>
      </c>
    </row>
    <row r="76" spans="9:23" x14ac:dyDescent="0.3">
      <c r="I76" s="434">
        <v>43</v>
      </c>
      <c r="J76" s="1004" t="s">
        <v>3488</v>
      </c>
      <c r="K76" s="1004"/>
      <c r="L76" s="439">
        <f>SUM(L63:L68,L70,L72)</f>
        <v>0</v>
      </c>
      <c r="M76" s="436" t="s">
        <v>3489</v>
      </c>
    </row>
    <row r="77" spans="9:23" x14ac:dyDescent="0.3">
      <c r="I77" s="434">
        <v>44</v>
      </c>
      <c r="J77" s="1004" t="s">
        <v>3490</v>
      </c>
      <c r="K77" s="1004"/>
      <c r="L77" s="439">
        <f>+L61+L76</f>
        <v>0</v>
      </c>
      <c r="M77" s="436" t="s">
        <v>3491</v>
      </c>
    </row>
    <row r="78" spans="9:23" x14ac:dyDescent="0.3">
      <c r="I78" s="434">
        <v>45</v>
      </c>
      <c r="J78" s="1004" t="s">
        <v>3492</v>
      </c>
      <c r="K78" s="1004"/>
      <c r="L78" s="439">
        <f>+L52+L77</f>
        <v>65724.104999999996</v>
      </c>
      <c r="M78" s="436" t="s">
        <v>3493</v>
      </c>
    </row>
    <row r="79" spans="9:23" x14ac:dyDescent="0.3">
      <c r="I79" s="1007" t="s">
        <v>3494</v>
      </c>
      <c r="J79" s="1008"/>
      <c r="K79" s="1008"/>
      <c r="L79" s="1008"/>
      <c r="M79" s="1008"/>
    </row>
    <row r="80" spans="9:23" x14ac:dyDescent="0.3">
      <c r="I80" s="395">
        <v>46</v>
      </c>
      <c r="J80" s="1003" t="s">
        <v>3287</v>
      </c>
      <c r="K80" s="1003"/>
      <c r="L80" s="440"/>
      <c r="M80" s="436" t="s">
        <v>3495</v>
      </c>
    </row>
    <row r="81" spans="9:13" x14ac:dyDescent="0.3">
      <c r="I81" s="395">
        <v>47</v>
      </c>
      <c r="J81" s="1003" t="s">
        <v>3496</v>
      </c>
      <c r="K81" s="1003"/>
      <c r="L81" s="440"/>
      <c r="M81" s="436" t="s">
        <v>3497</v>
      </c>
    </row>
    <row r="82" spans="9:13" x14ac:dyDescent="0.3">
      <c r="I82" s="395">
        <v>48</v>
      </c>
      <c r="J82" s="1003" t="s">
        <v>3498</v>
      </c>
      <c r="K82" s="1003"/>
      <c r="L82" s="440"/>
      <c r="M82" s="436" t="s">
        <v>3499</v>
      </c>
    </row>
    <row r="83" spans="9:13" x14ac:dyDescent="0.3">
      <c r="I83" s="395">
        <v>49</v>
      </c>
      <c r="J83" s="1003" t="s">
        <v>3449</v>
      </c>
      <c r="K83" s="1003"/>
      <c r="L83" s="440"/>
      <c r="M83" s="436" t="s">
        <v>3497</v>
      </c>
    </row>
    <row r="84" spans="9:13" x14ac:dyDescent="0.3">
      <c r="I84" s="395">
        <v>50</v>
      </c>
      <c r="J84" s="1003" t="s">
        <v>3500</v>
      </c>
      <c r="K84" s="1003"/>
      <c r="L84" s="440"/>
      <c r="M84" s="436" t="s">
        <v>3501</v>
      </c>
    </row>
    <row r="85" spans="9:13" x14ac:dyDescent="0.3">
      <c r="I85" s="395">
        <v>51</v>
      </c>
      <c r="J85" s="1004" t="s">
        <v>3502</v>
      </c>
      <c r="K85" s="1004"/>
      <c r="L85" s="439">
        <f>SUM(L80:L82,L84)</f>
        <v>0</v>
      </c>
      <c r="M85" s="436"/>
    </row>
    <row r="86" spans="9:13" x14ac:dyDescent="0.3">
      <c r="I86" s="1005" t="s">
        <v>3503</v>
      </c>
      <c r="J86" s="1006"/>
      <c r="K86" s="1006"/>
      <c r="L86" s="1006"/>
      <c r="M86" s="1006"/>
    </row>
    <row r="87" spans="9:13" x14ac:dyDescent="0.3">
      <c r="I87" s="395">
        <v>52</v>
      </c>
      <c r="J87" s="997" t="s">
        <v>3504</v>
      </c>
      <c r="K87" s="998"/>
      <c r="L87" s="445"/>
      <c r="M87" s="436" t="s">
        <v>3505</v>
      </c>
    </row>
    <row r="88" spans="9:13" x14ac:dyDescent="0.3">
      <c r="I88" s="395">
        <v>53</v>
      </c>
      <c r="J88" s="997" t="s">
        <v>3506</v>
      </c>
      <c r="K88" s="998"/>
      <c r="L88" s="445"/>
      <c r="M88" s="436" t="s">
        <v>3507</v>
      </c>
    </row>
    <row r="89" spans="9:13" x14ac:dyDescent="0.3">
      <c r="I89" s="395">
        <v>54</v>
      </c>
      <c r="J89" s="1001" t="s">
        <v>3508</v>
      </c>
      <c r="K89" s="1002"/>
      <c r="L89" s="446"/>
      <c r="M89" s="436" t="s">
        <v>3509</v>
      </c>
    </row>
    <row r="90" spans="9:13" x14ac:dyDescent="0.3">
      <c r="I90" s="434" t="s">
        <v>3510</v>
      </c>
      <c r="J90" s="997" t="s">
        <v>3511</v>
      </c>
      <c r="K90" s="998"/>
      <c r="L90" s="445"/>
      <c r="M90" s="436"/>
    </row>
    <row r="91" spans="9:13" x14ac:dyDescent="0.3">
      <c r="I91" s="434" t="s">
        <v>3512</v>
      </c>
      <c r="J91" s="997" t="s">
        <v>3513</v>
      </c>
      <c r="K91" s="998"/>
      <c r="L91" s="445"/>
      <c r="M91" s="436"/>
    </row>
    <row r="92" spans="9:13" x14ac:dyDescent="0.3">
      <c r="I92" s="395">
        <v>55</v>
      </c>
      <c r="J92" s="997" t="s">
        <v>3514</v>
      </c>
      <c r="K92" s="998"/>
      <c r="L92" s="445"/>
      <c r="M92" s="436" t="s">
        <v>3515</v>
      </c>
    </row>
    <row r="93" spans="9:13" x14ac:dyDescent="0.3">
      <c r="I93" s="395">
        <v>56</v>
      </c>
      <c r="J93" s="997" t="s">
        <v>3516</v>
      </c>
      <c r="K93" s="998"/>
      <c r="L93" s="445"/>
      <c r="M93" s="436"/>
    </row>
    <row r="94" spans="9:13" ht="39.6" x14ac:dyDescent="0.3">
      <c r="I94" s="434" t="s">
        <v>3517</v>
      </c>
      <c r="J94" s="997" t="s">
        <v>3518</v>
      </c>
      <c r="K94" s="998"/>
      <c r="L94" s="445"/>
      <c r="M94" s="436" t="s">
        <v>3473</v>
      </c>
    </row>
    <row r="95" spans="9:13" x14ac:dyDescent="0.3">
      <c r="I95" s="434"/>
      <c r="J95" s="997" t="s">
        <v>3476</v>
      </c>
      <c r="K95" s="998"/>
      <c r="L95" s="445"/>
      <c r="M95" s="436"/>
    </row>
    <row r="96" spans="9:13" ht="26.4" x14ac:dyDescent="0.3">
      <c r="I96" s="434" t="s">
        <v>3519</v>
      </c>
      <c r="J96" s="997" t="s">
        <v>3520</v>
      </c>
      <c r="K96" s="998"/>
      <c r="L96" s="445"/>
      <c r="M96" s="436" t="s">
        <v>3521</v>
      </c>
    </row>
    <row r="97" spans="9:13" x14ac:dyDescent="0.3">
      <c r="I97" s="434"/>
      <c r="J97" s="997" t="s">
        <v>3522</v>
      </c>
      <c r="K97" s="998"/>
      <c r="L97" s="445"/>
      <c r="M97" s="436"/>
    </row>
    <row r="98" spans="9:13" x14ac:dyDescent="0.3">
      <c r="I98" s="434" t="s">
        <v>3523</v>
      </c>
      <c r="J98" s="999" t="s">
        <v>3524</v>
      </c>
      <c r="K98" s="1000"/>
      <c r="L98" s="447"/>
      <c r="M98" s="448" t="s">
        <v>3484</v>
      </c>
    </row>
    <row r="99" spans="9:13" x14ac:dyDescent="0.3">
      <c r="I99" s="449"/>
      <c r="J99" s="999" t="s">
        <v>3485</v>
      </c>
      <c r="K99" s="1000"/>
      <c r="L99" s="447"/>
      <c r="M99" s="450" t="s">
        <v>3409</v>
      </c>
    </row>
    <row r="100" spans="9:13" x14ac:dyDescent="0.3">
      <c r="I100" s="449"/>
      <c r="J100" s="999" t="s">
        <v>3486</v>
      </c>
      <c r="K100" s="1000"/>
      <c r="L100" s="447"/>
      <c r="M100" s="448" t="s">
        <v>3414</v>
      </c>
    </row>
    <row r="101" spans="9:13" x14ac:dyDescent="0.3">
      <c r="I101" s="449"/>
      <c r="J101" s="999" t="s">
        <v>3487</v>
      </c>
      <c r="K101" s="1000"/>
      <c r="L101" s="447"/>
      <c r="M101" s="448" t="s">
        <v>3420</v>
      </c>
    </row>
    <row r="102" spans="9:13" x14ac:dyDescent="0.3">
      <c r="I102" s="395">
        <v>57</v>
      </c>
      <c r="J102" s="991" t="s">
        <v>3525</v>
      </c>
      <c r="K102" s="992"/>
      <c r="L102" s="439">
        <f>SUM(L87:L89,L92,L93,L94,L96,L98)</f>
        <v>0</v>
      </c>
      <c r="M102" s="448" t="s">
        <v>3526</v>
      </c>
    </row>
    <row r="103" spans="9:13" x14ac:dyDescent="0.3">
      <c r="I103" s="395">
        <v>58</v>
      </c>
      <c r="J103" s="991" t="s">
        <v>3527</v>
      </c>
      <c r="K103" s="992"/>
      <c r="L103" s="439">
        <f>+L85+L102</f>
        <v>0</v>
      </c>
      <c r="M103" s="448" t="s">
        <v>3528</v>
      </c>
    </row>
    <row r="104" spans="9:13" ht="15" thickBot="1" x14ac:dyDescent="0.35">
      <c r="I104" s="396">
        <v>59</v>
      </c>
      <c r="J104" s="993" t="s">
        <v>3529</v>
      </c>
      <c r="K104" s="994"/>
      <c r="L104" s="451">
        <f>+L78+L103</f>
        <v>65724.104999999996</v>
      </c>
      <c r="M104" s="452" t="s">
        <v>3530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7" sqref="E7"/>
    </sheetView>
  </sheetViews>
  <sheetFormatPr defaultRowHeight="14.4" x14ac:dyDescent="0.3"/>
  <cols>
    <col min="1" max="1" width="27.6640625" customWidth="1"/>
    <col min="2" max="2" width="50.44140625" customWidth="1"/>
    <col min="3" max="3" width="27.33203125" customWidth="1"/>
    <col min="4" max="4" width="17.44140625" customWidth="1"/>
    <col min="5" max="5" width="17.109375" customWidth="1"/>
  </cols>
  <sheetData>
    <row r="1" spans="1:5" x14ac:dyDescent="0.3">
      <c r="A1" s="297" t="s">
        <v>2999</v>
      </c>
      <c r="B1" s="288"/>
      <c r="C1" s="259"/>
      <c r="D1" s="260"/>
    </row>
    <row r="2" spans="1:5" x14ac:dyDescent="0.3">
      <c r="A2" s="298" t="s">
        <v>3153</v>
      </c>
      <c r="B2" s="299"/>
      <c r="C2" s="256"/>
      <c r="D2" s="279"/>
    </row>
    <row r="3" spans="1:5" x14ac:dyDescent="0.3">
      <c r="A3" s="1042"/>
      <c r="B3" s="1043"/>
      <c r="C3" s="1043"/>
      <c r="D3" s="1044"/>
    </row>
    <row r="4" spans="1:5" ht="31.5" customHeight="1" x14ac:dyDescent="0.3">
      <c r="A4" s="1045" t="s">
        <v>3239</v>
      </c>
      <c r="B4" s="1046"/>
      <c r="C4" s="1047"/>
      <c r="D4" s="649" t="s">
        <v>3181</v>
      </c>
    </row>
    <row r="5" spans="1:5" ht="21" customHeight="1" thickBot="1" x14ac:dyDescent="0.35">
      <c r="A5" s="639"/>
      <c r="B5" s="640"/>
      <c r="C5" s="654"/>
      <c r="D5" s="642"/>
    </row>
    <row r="6" spans="1:5" ht="15" thickBot="1" x14ac:dyDescent="0.35">
      <c r="A6" s="266" t="s">
        <v>3062</v>
      </c>
      <c r="B6" s="267"/>
      <c r="C6" s="397">
        <f>+Obsah!$C$4</f>
        <v>43738</v>
      </c>
      <c r="D6" s="74"/>
      <c r="E6" s="511" t="s">
        <v>3579</v>
      </c>
    </row>
    <row r="7" spans="1:5" ht="16.5" customHeight="1" thickBot="1" x14ac:dyDescent="0.35">
      <c r="A7" s="912" t="s">
        <v>3240</v>
      </c>
      <c r="B7" s="1048"/>
      <c r="C7" s="1049"/>
      <c r="D7" s="326" t="s">
        <v>45</v>
      </c>
      <c r="E7" s="358" t="s">
        <v>3581</v>
      </c>
    </row>
    <row r="8" spans="1:5" s="91" customFormat="1" x14ac:dyDescent="0.3">
      <c r="A8" s="1050" t="s">
        <v>3053</v>
      </c>
      <c r="B8" s="18" t="s">
        <v>836</v>
      </c>
      <c r="C8" s="457"/>
      <c r="D8" s="1052" t="s">
        <v>2973</v>
      </c>
    </row>
    <row r="9" spans="1:5" s="91" customFormat="1" x14ac:dyDescent="0.3">
      <c r="A9" s="1039"/>
      <c r="B9" s="1" t="s">
        <v>857</v>
      </c>
      <c r="C9" s="458"/>
      <c r="D9" s="1040"/>
    </row>
    <row r="10" spans="1:5" s="91" customFormat="1" x14ac:dyDescent="0.3">
      <c r="A10" s="1039"/>
      <c r="B10" s="1" t="s">
        <v>856</v>
      </c>
      <c r="C10" s="458"/>
      <c r="D10" s="1040"/>
    </row>
    <row r="11" spans="1:5" s="91" customFormat="1" x14ac:dyDescent="0.3">
      <c r="A11" s="1039"/>
      <c r="B11" s="1" t="s">
        <v>855</v>
      </c>
      <c r="C11" s="458"/>
      <c r="D11" s="1040"/>
    </row>
    <row r="12" spans="1:5" s="91" customFormat="1" x14ac:dyDescent="0.3">
      <c r="A12" s="1039"/>
      <c r="B12" s="1" t="s">
        <v>854</v>
      </c>
      <c r="C12" s="458"/>
      <c r="D12" s="1040"/>
    </row>
    <row r="13" spans="1:5" s="91" customFormat="1" x14ac:dyDescent="0.3">
      <c r="A13" s="1039"/>
      <c r="B13" s="1" t="s">
        <v>835</v>
      </c>
      <c r="C13" s="457">
        <v>6833.09512</v>
      </c>
      <c r="D13" s="1040"/>
    </row>
    <row r="14" spans="1:5" s="91" customFormat="1" x14ac:dyDescent="0.3">
      <c r="A14" s="1039"/>
      <c r="B14" s="1" t="s">
        <v>834</v>
      </c>
      <c r="C14" s="457">
        <v>1158.5547199999999</v>
      </c>
      <c r="D14" s="1040"/>
    </row>
    <row r="15" spans="1:5" s="91" customFormat="1" x14ac:dyDescent="0.3">
      <c r="A15" s="1039"/>
      <c r="B15" s="1" t="s">
        <v>833</v>
      </c>
      <c r="C15" s="457"/>
      <c r="D15" s="1040"/>
    </row>
    <row r="16" spans="1:5" s="91" customFormat="1" x14ac:dyDescent="0.3">
      <c r="A16" s="1039"/>
      <c r="B16" s="1" t="s">
        <v>853</v>
      </c>
      <c r="C16" s="457"/>
      <c r="D16" s="1040"/>
    </row>
    <row r="17" spans="1:4" s="91" customFormat="1" x14ac:dyDescent="0.3">
      <c r="A17" s="1039"/>
      <c r="B17" s="1" t="s">
        <v>852</v>
      </c>
      <c r="C17" s="457"/>
      <c r="D17" s="1040"/>
    </row>
    <row r="18" spans="1:4" s="91" customFormat="1" x14ac:dyDescent="0.3">
      <c r="A18" s="1039"/>
      <c r="B18" s="1" t="s">
        <v>851</v>
      </c>
      <c r="C18" s="457"/>
      <c r="D18" s="1040"/>
    </row>
    <row r="19" spans="1:4" s="91" customFormat="1" x14ac:dyDescent="0.3">
      <c r="A19" s="1039"/>
      <c r="B19" s="1" t="s">
        <v>850</v>
      </c>
      <c r="C19" s="457"/>
      <c r="D19" s="1040"/>
    </row>
    <row r="20" spans="1:4" s="91" customFormat="1" x14ac:dyDescent="0.3">
      <c r="A20" s="1039"/>
      <c r="B20" s="1" t="s">
        <v>831</v>
      </c>
      <c r="C20" s="457"/>
      <c r="D20" s="1040"/>
    </row>
    <row r="21" spans="1:4" s="91" customFormat="1" ht="26.4" x14ac:dyDescent="0.3">
      <c r="A21" s="1039"/>
      <c r="B21" s="1" t="s">
        <v>849</v>
      </c>
      <c r="C21" s="457"/>
      <c r="D21" s="1040"/>
    </row>
    <row r="22" spans="1:4" s="91" customFormat="1" ht="26.4" x14ac:dyDescent="0.3">
      <c r="A22" s="1039"/>
      <c r="B22" s="1" t="s">
        <v>848</v>
      </c>
      <c r="C22" s="457"/>
      <c r="D22" s="1040"/>
    </row>
    <row r="23" spans="1:4" s="91" customFormat="1" x14ac:dyDescent="0.3">
      <c r="A23" s="1039"/>
      <c r="B23" s="1" t="s">
        <v>832</v>
      </c>
      <c r="C23" s="457"/>
      <c r="D23" s="1040"/>
    </row>
    <row r="24" spans="1:4" s="91" customFormat="1" ht="15" thickBot="1" x14ac:dyDescent="0.35">
      <c r="A24" s="1051"/>
      <c r="B24" s="268" t="s">
        <v>847</v>
      </c>
      <c r="C24" s="459">
        <v>68.770319999999998</v>
      </c>
      <c r="D24" s="1040"/>
    </row>
    <row r="25" spans="1:4" s="91" customFormat="1" x14ac:dyDescent="0.3">
      <c r="A25" s="1050" t="s">
        <v>3016</v>
      </c>
      <c r="B25" s="18" t="s">
        <v>846</v>
      </c>
      <c r="C25" s="460">
        <v>2200.62104</v>
      </c>
      <c r="D25" s="1052" t="s">
        <v>2974</v>
      </c>
    </row>
    <row r="26" spans="1:4" s="91" customFormat="1" ht="24.75" customHeight="1" x14ac:dyDescent="0.3">
      <c r="A26" s="1039"/>
      <c r="B26" s="1" t="s">
        <v>845</v>
      </c>
      <c r="C26" s="457">
        <v>349.24800000000005</v>
      </c>
      <c r="D26" s="1040"/>
    </row>
    <row r="27" spans="1:4" s="91" customFormat="1" x14ac:dyDescent="0.3">
      <c r="A27" s="1039"/>
      <c r="B27" s="1" t="s">
        <v>3531</v>
      </c>
      <c r="C27" s="457">
        <v>486.17504000000002</v>
      </c>
      <c r="D27" s="1040"/>
    </row>
    <row r="28" spans="1:4" s="91" customFormat="1" x14ac:dyDescent="0.3">
      <c r="A28" s="1039"/>
      <c r="B28" s="1" t="s">
        <v>843</v>
      </c>
      <c r="C28" s="457"/>
      <c r="D28" s="1040"/>
    </row>
    <row r="29" spans="1:4" s="91" customFormat="1" ht="15" thickBot="1" x14ac:dyDescent="0.35">
      <c r="A29" s="1051"/>
      <c r="B29" s="268" t="s">
        <v>842</v>
      </c>
      <c r="C29" s="459"/>
      <c r="D29" s="1040"/>
    </row>
    <row r="30" spans="1:4" s="91" customFormat="1" ht="30" customHeight="1" x14ac:dyDescent="0.3">
      <c r="A30" s="1050" t="s">
        <v>841</v>
      </c>
      <c r="B30" s="18" t="s">
        <v>840</v>
      </c>
      <c r="C30" s="460">
        <v>10562.02304</v>
      </c>
      <c r="D30" s="1053" t="s">
        <v>2975</v>
      </c>
    </row>
    <row r="31" spans="1:4" s="91" customFormat="1" ht="26.4" x14ac:dyDescent="0.3">
      <c r="A31" s="1039"/>
      <c r="B31" s="1" t="s">
        <v>839</v>
      </c>
      <c r="C31" s="461"/>
      <c r="D31" s="1054"/>
    </row>
    <row r="32" spans="1:4" s="91" customFormat="1" ht="27" thickBot="1" x14ac:dyDescent="0.35">
      <c r="A32" s="975"/>
      <c r="B32" s="270" t="s">
        <v>838</v>
      </c>
      <c r="C32" s="462"/>
      <c r="D32" s="1055"/>
    </row>
    <row r="33" spans="1:4" s="91" customFormat="1" ht="24.75" customHeight="1" x14ac:dyDescent="0.3">
      <c r="A33" s="1050" t="s">
        <v>3079</v>
      </c>
      <c r="B33" s="269" t="s">
        <v>836</v>
      </c>
      <c r="C33" s="463"/>
      <c r="D33" s="1040" t="s">
        <v>2976</v>
      </c>
    </row>
    <row r="34" spans="1:4" s="91" customFormat="1" ht="24.75" customHeight="1" x14ac:dyDescent="0.3">
      <c r="A34" s="1039"/>
      <c r="B34" s="272" t="s">
        <v>835</v>
      </c>
      <c r="C34" s="461"/>
      <c r="D34" s="1040"/>
    </row>
    <row r="35" spans="1:4" s="91" customFormat="1" ht="24.75" customHeight="1" x14ac:dyDescent="0.3">
      <c r="A35" s="1039"/>
      <c r="B35" s="272" t="s">
        <v>834</v>
      </c>
      <c r="C35" s="461"/>
      <c r="D35" s="1040"/>
    </row>
    <row r="36" spans="1:4" s="91" customFormat="1" ht="24.75" customHeight="1" x14ac:dyDescent="0.3">
      <c r="A36" s="1039"/>
      <c r="B36" s="272" t="s">
        <v>833</v>
      </c>
      <c r="C36" s="461"/>
      <c r="D36" s="1040"/>
    </row>
    <row r="37" spans="1:4" s="91" customFormat="1" ht="24.75" customHeight="1" x14ac:dyDescent="0.3">
      <c r="A37" s="1039"/>
      <c r="B37" s="272" t="s">
        <v>832</v>
      </c>
      <c r="C37" s="461"/>
      <c r="D37" s="1040"/>
    </row>
    <row r="38" spans="1:4" s="91" customFormat="1" ht="24.75" customHeight="1" x14ac:dyDescent="0.3">
      <c r="A38" s="1039"/>
      <c r="B38" s="272" t="s">
        <v>831</v>
      </c>
      <c r="C38" s="461"/>
      <c r="D38" s="1040"/>
    </row>
    <row r="39" spans="1:4" s="91" customFormat="1" ht="24.75" customHeight="1" thickBot="1" x14ac:dyDescent="0.35">
      <c r="A39" s="975"/>
      <c r="B39" s="273" t="s">
        <v>830</v>
      </c>
      <c r="C39" s="462"/>
      <c r="D39" s="1040"/>
    </row>
    <row r="40" spans="1:4" s="91" customFormat="1" ht="15" customHeight="1" x14ac:dyDescent="0.3">
      <c r="A40" s="1038" t="s">
        <v>907</v>
      </c>
      <c r="B40" s="271" t="s">
        <v>3074</v>
      </c>
      <c r="C40" s="464"/>
      <c r="D40" s="1040"/>
    </row>
    <row r="41" spans="1:4" s="91" customFormat="1" ht="26.4" x14ac:dyDescent="0.3">
      <c r="A41" s="1039"/>
      <c r="B41" s="272" t="s">
        <v>3075</v>
      </c>
      <c r="C41" s="464"/>
      <c r="D41" s="1040"/>
    </row>
    <row r="42" spans="1:4" s="91" customFormat="1" ht="26.4" x14ac:dyDescent="0.3">
      <c r="A42" s="1039"/>
      <c r="B42" s="272" t="s">
        <v>3076</v>
      </c>
      <c r="C42" s="272"/>
      <c r="D42" s="1040"/>
    </row>
    <row r="43" spans="1:4" s="91" customFormat="1" ht="26.4" x14ac:dyDescent="0.3">
      <c r="A43" s="1039"/>
      <c r="B43" s="272" t="s">
        <v>3077</v>
      </c>
      <c r="C43" s="272"/>
      <c r="D43" s="1040"/>
    </row>
    <row r="44" spans="1:4" s="91" customFormat="1" ht="27" thickBot="1" x14ac:dyDescent="0.35">
      <c r="A44" s="975"/>
      <c r="B44" s="273" t="s">
        <v>3078</v>
      </c>
      <c r="C44" s="273"/>
      <c r="D44" s="1041"/>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E7" sqref="E7"/>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62"/>
      <c r="B3" s="563"/>
      <c r="C3" s="563"/>
      <c r="D3" s="564"/>
    </row>
    <row r="4" spans="1:5" ht="15" customHeight="1" x14ac:dyDescent="0.3">
      <c r="A4" s="565" t="s">
        <v>97</v>
      </c>
      <c r="B4" s="566"/>
      <c r="C4" s="566"/>
      <c r="D4" s="641" t="s">
        <v>3180</v>
      </c>
    </row>
    <row r="5" spans="1:5" ht="24.9" customHeight="1" thickBot="1" x14ac:dyDescent="0.35">
      <c r="A5" s="567"/>
      <c r="B5" s="568"/>
      <c r="C5" s="568"/>
      <c r="D5" s="667"/>
    </row>
    <row r="6" spans="1:5" ht="15" customHeight="1" thickBot="1" x14ac:dyDescent="0.35">
      <c r="A6" s="311" t="s">
        <v>3062</v>
      </c>
      <c r="B6" s="265"/>
      <c r="C6" s="397">
        <f>+Obsah!$C$4</f>
        <v>43738</v>
      </c>
      <c r="D6" s="25"/>
      <c r="E6" s="511" t="s">
        <v>3579</v>
      </c>
    </row>
    <row r="7" spans="1:5" ht="27" thickBot="1" x14ac:dyDescent="0.35">
      <c r="A7" s="894" t="s">
        <v>3131</v>
      </c>
      <c r="B7" s="895"/>
      <c r="C7" s="54" t="s">
        <v>100</v>
      </c>
      <c r="D7" s="150"/>
      <c r="E7" s="358" t="s">
        <v>3581</v>
      </c>
    </row>
    <row r="8" spans="1:5" ht="18.75" customHeight="1" thickBot="1" x14ac:dyDescent="0.35">
      <c r="A8" s="1056" t="s">
        <v>861</v>
      </c>
      <c r="B8" s="134" t="s">
        <v>96</v>
      </c>
      <c r="C8" s="465">
        <v>0.24279999999999999</v>
      </c>
      <c r="D8" s="538" t="s">
        <v>780</v>
      </c>
    </row>
    <row r="9" spans="1:5" ht="18.75" customHeight="1" thickBot="1" x14ac:dyDescent="0.35">
      <c r="A9" s="1058"/>
      <c r="B9" s="309" t="s">
        <v>94</v>
      </c>
      <c r="C9" s="465">
        <v>0.24279999999999999</v>
      </c>
      <c r="D9" s="539"/>
    </row>
    <row r="10" spans="1:5" ht="18.75" customHeight="1" thickBot="1" x14ac:dyDescent="0.35">
      <c r="A10" s="1057"/>
      <c r="B10" s="133" t="s">
        <v>93</v>
      </c>
      <c r="C10" s="465">
        <v>0.24279999999999999</v>
      </c>
      <c r="D10" s="571"/>
    </row>
    <row r="11" spans="1:5" ht="18.75" customHeight="1" x14ac:dyDescent="0.3">
      <c r="A11" s="1056" t="s">
        <v>860</v>
      </c>
      <c r="B11" s="134" t="s">
        <v>94</v>
      </c>
      <c r="C11" s="134"/>
      <c r="D11" s="538" t="s">
        <v>773</v>
      </c>
    </row>
    <row r="12" spans="1:5" ht="18.75" customHeight="1" thickBot="1" x14ac:dyDescent="0.35">
      <c r="A12" s="1057"/>
      <c r="B12" s="133" t="s">
        <v>93</v>
      </c>
      <c r="C12" s="133"/>
      <c r="D12" s="571"/>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zoomScaleNormal="100" zoomScaleSheetLayoutView="100" workbookViewId="0">
      <selection activeCell="F7" sqref="F7"/>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6.554687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62"/>
      <c r="B3" s="563"/>
      <c r="C3" s="563"/>
      <c r="D3" s="563"/>
      <c r="E3" s="564"/>
    </row>
    <row r="4" spans="1:6" x14ac:dyDescent="0.3">
      <c r="A4" s="565" t="s">
        <v>859</v>
      </c>
      <c r="B4" s="566"/>
      <c r="C4" s="566"/>
      <c r="D4" s="566"/>
      <c r="E4" s="641" t="s">
        <v>3180</v>
      </c>
    </row>
    <row r="5" spans="1:6" ht="24.9" customHeight="1" thickBot="1" x14ac:dyDescent="0.35">
      <c r="A5" s="567"/>
      <c r="B5" s="568"/>
      <c r="C5" s="568"/>
      <c r="D5" s="568"/>
      <c r="E5" s="667"/>
    </row>
    <row r="6" spans="1:6" ht="15" thickBot="1" x14ac:dyDescent="0.35">
      <c r="A6" s="310" t="s">
        <v>3062</v>
      </c>
      <c r="B6" s="136"/>
      <c r="C6" s="129"/>
      <c r="D6" s="397">
        <f>+Obsah!$C$4</f>
        <v>43738</v>
      </c>
      <c r="E6" s="135"/>
      <c r="F6" s="511" t="s">
        <v>3579</v>
      </c>
    </row>
    <row r="7" spans="1:6" ht="27" thickBot="1" x14ac:dyDescent="0.35">
      <c r="A7" s="894" t="s">
        <v>3131</v>
      </c>
      <c r="B7" s="895"/>
      <c r="C7" s="1060"/>
      <c r="D7" s="54" t="s">
        <v>100</v>
      </c>
      <c r="E7" s="151"/>
      <c r="F7" s="358" t="s">
        <v>3581</v>
      </c>
    </row>
    <row r="8" spans="1:6" x14ac:dyDescent="0.3">
      <c r="A8" s="546" t="s">
        <v>864</v>
      </c>
      <c r="B8" s="1059" t="s">
        <v>91</v>
      </c>
      <c r="C8" s="873"/>
      <c r="D8" s="467"/>
      <c r="E8" s="793" t="s">
        <v>69</v>
      </c>
    </row>
    <row r="9" spans="1:6" x14ac:dyDescent="0.3">
      <c r="A9" s="922"/>
      <c r="B9" s="814" t="s">
        <v>83</v>
      </c>
      <c r="C9" s="842"/>
      <c r="D9" s="466"/>
      <c r="E9" s="798"/>
    </row>
    <row r="10" spans="1:6" x14ac:dyDescent="0.3">
      <c r="A10" s="922"/>
      <c r="B10" s="814" t="s">
        <v>821</v>
      </c>
      <c r="C10" s="842"/>
      <c r="D10" s="468"/>
      <c r="E10" s="798"/>
    </row>
    <row r="11" spans="1:6" x14ac:dyDescent="0.3">
      <c r="A11" s="922"/>
      <c r="B11" s="814" t="s">
        <v>820</v>
      </c>
      <c r="C11" s="842"/>
      <c r="D11" s="468"/>
      <c r="E11" s="798"/>
    </row>
    <row r="12" spans="1:6" ht="15" thickBot="1" x14ac:dyDescent="0.35">
      <c r="A12" s="923"/>
      <c r="B12" s="916" t="s">
        <v>819</v>
      </c>
      <c r="C12" s="852"/>
      <c r="D12" s="468"/>
      <c r="E12" s="794"/>
    </row>
    <row r="13" spans="1:6" x14ac:dyDescent="0.3">
      <c r="A13" s="921" t="s">
        <v>863</v>
      </c>
      <c r="B13" s="920" t="s">
        <v>86</v>
      </c>
      <c r="C13" s="847"/>
      <c r="D13" s="489">
        <v>7.6682867095165641E-2</v>
      </c>
      <c r="E13" s="793" t="s">
        <v>66</v>
      </c>
    </row>
    <row r="14" spans="1:6" x14ac:dyDescent="0.3">
      <c r="A14" s="922"/>
      <c r="B14" s="814" t="s">
        <v>85</v>
      </c>
      <c r="C14" s="842"/>
      <c r="D14" s="490">
        <v>6.8119318662170705E-2</v>
      </c>
      <c r="E14" s="798"/>
    </row>
    <row r="15" spans="1:6" x14ac:dyDescent="0.3">
      <c r="A15" s="922"/>
      <c r="B15" s="814" t="s">
        <v>84</v>
      </c>
      <c r="C15" s="842"/>
      <c r="D15" s="490">
        <v>0.32507169986651929</v>
      </c>
      <c r="E15" s="798"/>
    </row>
    <row r="16" spans="1:6" x14ac:dyDescent="0.3">
      <c r="A16" s="922"/>
      <c r="B16" s="814" t="s">
        <v>862</v>
      </c>
      <c r="C16" s="842"/>
      <c r="D16" s="490">
        <v>0.46934882749667611</v>
      </c>
      <c r="E16" s="798"/>
    </row>
    <row r="17" spans="1:5" x14ac:dyDescent="0.3">
      <c r="A17" s="922"/>
      <c r="B17" s="814" t="s">
        <v>82</v>
      </c>
      <c r="C17" s="842"/>
      <c r="D17" s="490">
        <v>0.35348047506451163</v>
      </c>
      <c r="E17" s="798"/>
    </row>
    <row r="18" spans="1:5" ht="15" thickBot="1" x14ac:dyDescent="0.35">
      <c r="A18" s="923"/>
      <c r="B18" s="916" t="s">
        <v>820</v>
      </c>
      <c r="C18" s="852"/>
      <c r="D18" s="488">
        <v>1579.5866974104292</v>
      </c>
      <c r="E18" s="794"/>
    </row>
    <row r="19" spans="1:5" x14ac:dyDescent="0.3">
      <c r="A19" s="921" t="s">
        <v>822</v>
      </c>
      <c r="B19" s="920" t="s">
        <v>91</v>
      </c>
      <c r="C19" s="847"/>
      <c r="D19" s="146"/>
      <c r="E19" s="793" t="s">
        <v>73</v>
      </c>
    </row>
    <row r="20" spans="1:5" x14ac:dyDescent="0.3">
      <c r="A20" s="922"/>
      <c r="B20" s="814" t="s">
        <v>83</v>
      </c>
      <c r="C20" s="842"/>
      <c r="D20" s="144"/>
      <c r="E20" s="798"/>
    </row>
    <row r="21" spans="1:5" x14ac:dyDescent="0.3">
      <c r="A21" s="922"/>
      <c r="B21" s="814" t="s">
        <v>821</v>
      </c>
      <c r="C21" s="842"/>
      <c r="D21" s="144"/>
      <c r="E21" s="798"/>
    </row>
    <row r="22" spans="1:5" x14ac:dyDescent="0.3">
      <c r="A22" s="922"/>
      <c r="B22" s="814" t="s">
        <v>820</v>
      </c>
      <c r="C22" s="842"/>
      <c r="D22" s="144"/>
      <c r="E22" s="798"/>
    </row>
    <row r="23" spans="1:5" ht="15" thickBot="1" x14ac:dyDescent="0.35">
      <c r="A23" s="923"/>
      <c r="B23" s="916" t="s">
        <v>819</v>
      </c>
      <c r="C23" s="852"/>
      <c r="D23" s="145"/>
      <c r="E23" s="79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E7"/>
  <sheetViews>
    <sheetView zoomScaleNormal="100" zoomScaleSheetLayoutView="100" workbookViewId="0">
      <selection activeCell="C14" sqref="C14"/>
    </sheetView>
  </sheetViews>
  <sheetFormatPr defaultRowHeight="14.4" x14ac:dyDescent="0.3"/>
  <cols>
    <col min="1" max="1" width="6.33203125" customWidth="1"/>
    <col min="2" max="2" width="39.6640625" customWidth="1"/>
    <col min="3" max="3" width="39" customWidth="1"/>
    <col min="4" max="4" width="29.5546875" customWidth="1"/>
    <col min="5" max="5" width="19.77734375" customWidth="1"/>
  </cols>
  <sheetData>
    <row r="1" spans="1:5" x14ac:dyDescent="0.3">
      <c r="A1" s="297" t="s">
        <v>3143</v>
      </c>
      <c r="B1" s="288"/>
      <c r="C1" s="259"/>
      <c r="D1" s="260"/>
    </row>
    <row r="2" spans="1:5" x14ac:dyDescent="0.3">
      <c r="A2" s="298" t="s">
        <v>3139</v>
      </c>
      <c r="B2" s="299"/>
      <c r="C2" s="256"/>
      <c r="D2" s="279"/>
    </row>
    <row r="3" spans="1:5" ht="15" thickBot="1" x14ac:dyDescent="0.35">
      <c r="A3" s="1064"/>
      <c r="B3" s="1065"/>
      <c r="C3" s="1065"/>
      <c r="D3" s="1066"/>
    </row>
    <row r="4" spans="1:5" ht="20.100000000000001" customHeight="1" thickBot="1" x14ac:dyDescent="0.35">
      <c r="A4" s="674" t="s">
        <v>3141</v>
      </c>
      <c r="B4" s="675"/>
      <c r="C4" s="676"/>
      <c r="D4" s="677"/>
    </row>
    <row r="5" spans="1:5" ht="20.100000000000001" customHeight="1" thickBot="1" x14ac:dyDescent="0.35">
      <c r="A5" s="674" t="s">
        <v>3140</v>
      </c>
      <c r="B5" s="675"/>
      <c r="C5" s="676"/>
      <c r="D5" s="677"/>
    </row>
    <row r="6" spans="1:5" ht="15" customHeight="1" thickBot="1" x14ac:dyDescent="0.35">
      <c r="A6" s="668" t="s">
        <v>3062</v>
      </c>
      <c r="B6" s="669"/>
      <c r="C6" s="623">
        <v>43465</v>
      </c>
      <c r="D6" s="672"/>
      <c r="E6" s="511" t="s">
        <v>3579</v>
      </c>
    </row>
    <row r="7" spans="1:5" ht="43.8" customHeight="1" thickBot="1" x14ac:dyDescent="0.35">
      <c r="A7" s="1061" t="s">
        <v>3532</v>
      </c>
      <c r="B7" s="1062"/>
      <c r="C7" s="1062"/>
      <c r="D7" s="1063"/>
      <c r="E7" s="358" t="s">
        <v>3581</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67" t="s">
        <v>3</v>
      </c>
      <c r="B1" s="1068"/>
      <c r="C1" s="1068"/>
      <c r="D1" s="294"/>
    </row>
    <row r="2" spans="1:5" x14ac:dyDescent="0.25">
      <c r="A2" s="1069" t="s">
        <v>2</v>
      </c>
      <c r="B2" s="1070"/>
      <c r="C2" s="1070"/>
      <c r="D2" s="295"/>
    </row>
    <row r="3" spans="1:5" ht="13.8" thickBot="1" x14ac:dyDescent="0.3">
      <c r="A3" s="1071"/>
      <c r="B3" s="1072"/>
      <c r="C3" s="1072"/>
      <c r="D3" s="1073"/>
    </row>
    <row r="4" spans="1:5" x14ac:dyDescent="0.25">
      <c r="A4" s="1074" t="s">
        <v>2</v>
      </c>
      <c r="B4" s="1075"/>
      <c r="C4" s="1075"/>
      <c r="D4" s="1076"/>
    </row>
    <row r="5" spans="1:5" ht="13.8" thickBot="1" x14ac:dyDescent="0.3">
      <c r="A5" s="1077"/>
      <c r="B5" s="1078"/>
      <c r="C5" s="1078"/>
      <c r="D5" s="1079"/>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80"/>
      <c r="B1333" s="1081" t="s">
        <v>1195</v>
      </c>
      <c r="C1333" s="1082"/>
      <c r="D1333" s="170" t="s">
        <v>1194</v>
      </c>
      <c r="E1333" s="164"/>
    </row>
    <row r="1334" spans="1:5" x14ac:dyDescent="0.25">
      <c r="A1334" s="1080"/>
      <c r="B1334" s="1081"/>
      <c r="C1334" s="1082"/>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61" t="s">
        <v>1</v>
      </c>
      <c r="B1" s="561"/>
      <c r="C1" s="561"/>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A10" sqref="A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13" t="s">
        <v>869</v>
      </c>
      <c r="B1" s="614"/>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62"/>
      <c r="B3" s="563"/>
      <c r="C3" s="563"/>
      <c r="D3" s="563"/>
      <c r="E3" s="563"/>
      <c r="F3" s="563"/>
      <c r="G3" s="563"/>
      <c r="H3" s="563"/>
      <c r="I3" s="303"/>
      <c r="J3" s="303"/>
      <c r="K3" s="284"/>
    </row>
    <row r="4" spans="1:11" ht="15" customHeight="1" x14ac:dyDescent="0.3">
      <c r="A4" s="565" t="s">
        <v>65</v>
      </c>
      <c r="B4" s="618"/>
      <c r="C4" s="618"/>
      <c r="D4" s="618"/>
      <c r="E4" s="618"/>
      <c r="F4" s="618"/>
      <c r="G4" s="618"/>
      <c r="H4" s="618"/>
      <c r="I4" s="618"/>
      <c r="J4" s="618"/>
      <c r="K4" s="569" t="s">
        <v>3164</v>
      </c>
    </row>
    <row r="5" spans="1:11" ht="66.75" customHeight="1" thickBot="1" x14ac:dyDescent="0.35">
      <c r="A5" s="619"/>
      <c r="B5" s="620"/>
      <c r="C5" s="620"/>
      <c r="D5" s="620"/>
      <c r="E5" s="620"/>
      <c r="F5" s="620"/>
      <c r="G5" s="620"/>
      <c r="H5" s="620"/>
      <c r="I5" s="620"/>
      <c r="J5" s="620"/>
      <c r="K5" s="570"/>
    </row>
    <row r="6" spans="1:11" ht="15" customHeight="1" thickBot="1" x14ac:dyDescent="0.35">
      <c r="A6" s="584" t="s">
        <v>3062</v>
      </c>
      <c r="B6" s="585"/>
      <c r="C6" s="586"/>
      <c r="D6" s="623">
        <f>+Obsah!C4</f>
        <v>43738</v>
      </c>
      <c r="E6" s="624"/>
      <c r="F6" s="624"/>
      <c r="G6" s="624"/>
      <c r="H6" s="624"/>
      <c r="I6" s="624"/>
      <c r="J6" s="625"/>
      <c r="K6" s="6"/>
    </row>
    <row r="7" spans="1:11" ht="16.5" customHeight="1" thickBot="1" x14ac:dyDescent="0.35">
      <c r="A7" s="615" t="s">
        <v>3097</v>
      </c>
      <c r="B7" s="616"/>
      <c r="C7" s="616"/>
      <c r="D7" s="616"/>
      <c r="E7" s="616"/>
      <c r="F7" s="616"/>
      <c r="G7" s="616"/>
      <c r="H7" s="616"/>
      <c r="I7" s="616"/>
      <c r="J7" s="617"/>
      <c r="K7" s="626" t="s">
        <v>3064</v>
      </c>
    </row>
    <row r="8" spans="1:11" ht="32.25" customHeight="1" thickBot="1" x14ac:dyDescent="0.35">
      <c r="A8" s="615" t="s">
        <v>63</v>
      </c>
      <c r="B8" s="616"/>
      <c r="C8" s="616"/>
      <c r="D8" s="616"/>
      <c r="E8" s="616"/>
      <c r="F8" s="616"/>
      <c r="G8" s="616"/>
      <c r="H8" s="616"/>
      <c r="I8" s="621" t="s">
        <v>62</v>
      </c>
      <c r="J8" s="622"/>
      <c r="K8" s="548"/>
    </row>
    <row r="9" spans="1:11" ht="66" x14ac:dyDescent="0.3">
      <c r="A9" s="21" t="s">
        <v>61</v>
      </c>
      <c r="B9" s="18" t="s">
        <v>51</v>
      </c>
      <c r="C9" s="20" t="s">
        <v>49</v>
      </c>
      <c r="D9" s="19" t="s">
        <v>48</v>
      </c>
      <c r="E9" s="19" t="s">
        <v>60</v>
      </c>
      <c r="F9" s="19" t="s">
        <v>59</v>
      </c>
      <c r="G9" s="18" t="s">
        <v>793</v>
      </c>
      <c r="H9" s="17" t="s">
        <v>3212</v>
      </c>
      <c r="I9" s="16" t="s">
        <v>58</v>
      </c>
      <c r="J9" s="15" t="s">
        <v>3212</v>
      </c>
      <c r="K9" s="548"/>
    </row>
    <row r="10" spans="1:11" ht="13.5" customHeight="1" x14ac:dyDescent="0.3">
      <c r="A10" s="307">
        <v>1</v>
      </c>
      <c r="B10" s="3"/>
      <c r="C10" s="14"/>
      <c r="D10" s="13"/>
      <c r="E10" s="13"/>
      <c r="F10" s="13"/>
      <c r="G10" s="13"/>
      <c r="H10" s="403"/>
      <c r="I10" s="506" t="s">
        <v>3250</v>
      </c>
      <c r="J10" s="475">
        <v>1</v>
      </c>
      <c r="K10" s="548"/>
    </row>
    <row r="11" spans="1:11" ht="13.5" customHeight="1" x14ac:dyDescent="0.3">
      <c r="A11" s="308">
        <v>2</v>
      </c>
      <c r="B11" s="3"/>
      <c r="C11" s="14"/>
      <c r="D11" s="13"/>
      <c r="E11" s="13"/>
      <c r="F11" s="13"/>
      <c r="G11" s="13"/>
      <c r="H11" s="404"/>
      <c r="I11" s="122"/>
      <c r="J11" s="406"/>
      <c r="K11" s="548"/>
    </row>
    <row r="12" spans="1:11" ht="13.5" customHeight="1" x14ac:dyDescent="0.3">
      <c r="A12" s="308">
        <v>3</v>
      </c>
      <c r="B12" s="12"/>
      <c r="C12" s="11"/>
      <c r="D12" s="10"/>
      <c r="E12" s="10"/>
      <c r="F12" s="10"/>
      <c r="G12" s="10"/>
      <c r="H12" s="405"/>
      <c r="I12" s="8"/>
      <c r="J12" s="406"/>
      <c r="K12" s="548"/>
    </row>
    <row r="13" spans="1:11" ht="13.5" customHeight="1" thickBot="1" x14ac:dyDescent="0.35">
      <c r="A13" s="305" t="s">
        <v>57</v>
      </c>
      <c r="B13" s="243"/>
      <c r="C13" s="285"/>
      <c r="D13" s="286"/>
      <c r="E13" s="286"/>
      <c r="F13" s="286"/>
      <c r="G13" s="286"/>
      <c r="H13" s="408"/>
      <c r="I13" s="286"/>
      <c r="J13" s="407"/>
      <c r="K13" s="62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85"/>
  <sheetViews>
    <sheetView zoomScaleNormal="100" zoomScaleSheetLayoutView="100" workbookViewId="0">
      <selection activeCell="D7" sqref="D7:D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45" t="s">
        <v>870</v>
      </c>
      <c r="B1" s="646"/>
      <c r="C1" s="646"/>
      <c r="D1" s="646"/>
      <c r="E1" s="646"/>
      <c r="F1" s="646"/>
      <c r="G1" s="646"/>
      <c r="H1" s="646"/>
      <c r="I1" s="646"/>
      <c r="J1" s="646"/>
      <c r="K1" s="646"/>
      <c r="L1" s="646"/>
      <c r="M1" s="646"/>
      <c r="N1" s="646"/>
      <c r="O1" s="646"/>
      <c r="P1" s="646"/>
      <c r="Q1" s="646"/>
      <c r="R1" s="646"/>
      <c r="S1" s="646"/>
      <c r="T1" s="646"/>
      <c r="U1" s="646"/>
      <c r="V1" s="260"/>
    </row>
    <row r="2" spans="1:22" x14ac:dyDescent="0.3">
      <c r="A2" s="560" t="s">
        <v>72</v>
      </c>
      <c r="B2" s="561"/>
      <c r="C2" s="561"/>
      <c r="D2" s="561"/>
      <c r="E2" s="561"/>
      <c r="F2" s="561"/>
      <c r="G2" s="561"/>
      <c r="H2" s="561"/>
      <c r="I2" s="561"/>
      <c r="J2" s="561"/>
      <c r="K2" s="561"/>
      <c r="L2" s="561"/>
      <c r="M2" s="561"/>
      <c r="N2" s="561"/>
      <c r="O2" s="561"/>
      <c r="P2" s="561"/>
      <c r="Q2" s="561"/>
      <c r="R2" s="561"/>
      <c r="S2" s="561"/>
      <c r="T2" s="561"/>
      <c r="U2" s="561"/>
      <c r="V2" s="279"/>
    </row>
    <row r="3" spans="1:22" ht="12.75" customHeight="1" thickBot="1" x14ac:dyDescent="0.35">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x14ac:dyDescent="0.3">
      <c r="A4" s="565" t="s">
        <v>71</v>
      </c>
      <c r="B4" s="566"/>
      <c r="C4" s="566"/>
      <c r="D4" s="566"/>
      <c r="E4" s="566"/>
      <c r="F4" s="566"/>
      <c r="G4" s="566"/>
      <c r="H4" s="566"/>
      <c r="I4" s="566"/>
      <c r="J4" s="566"/>
      <c r="K4" s="566"/>
      <c r="L4" s="566"/>
      <c r="M4" s="566"/>
      <c r="N4" s="566"/>
      <c r="O4" s="566"/>
      <c r="P4" s="566"/>
      <c r="Q4" s="566"/>
      <c r="R4" s="566"/>
      <c r="S4" s="566"/>
      <c r="T4" s="566"/>
      <c r="U4" s="566"/>
      <c r="V4" s="641" t="s">
        <v>3165</v>
      </c>
    </row>
    <row r="5" spans="1:22" ht="33.75" customHeight="1" thickBot="1" x14ac:dyDescent="0.35">
      <c r="A5" s="639"/>
      <c r="B5" s="640"/>
      <c r="C5" s="640"/>
      <c r="D5" s="640"/>
      <c r="E5" s="640"/>
      <c r="F5" s="640"/>
      <c r="G5" s="640"/>
      <c r="H5" s="640"/>
      <c r="I5" s="640"/>
      <c r="J5" s="640"/>
      <c r="K5" s="640"/>
      <c r="L5" s="640"/>
      <c r="M5" s="640"/>
      <c r="N5" s="640"/>
      <c r="O5" s="640"/>
      <c r="P5" s="640"/>
      <c r="Q5" s="640"/>
      <c r="R5" s="640"/>
      <c r="S5" s="640"/>
      <c r="T5" s="640"/>
      <c r="U5" s="640"/>
      <c r="V5" s="649"/>
    </row>
    <row r="6" spans="1:22" ht="15" customHeight="1" thickBot="1" x14ac:dyDescent="0.35">
      <c r="A6" s="584" t="s">
        <v>3062</v>
      </c>
      <c r="B6" s="585"/>
      <c r="C6" s="586"/>
      <c r="D6" s="650">
        <f>+Obsah!C4</f>
        <v>43738</v>
      </c>
      <c r="E6" s="651"/>
      <c r="F6" s="651"/>
      <c r="G6" s="651"/>
      <c r="H6" s="651"/>
      <c r="I6" s="651"/>
      <c r="J6" s="651"/>
      <c r="K6" s="651"/>
      <c r="L6" s="651"/>
      <c r="M6" s="651"/>
      <c r="N6" s="651"/>
      <c r="O6" s="651"/>
      <c r="P6" s="651"/>
      <c r="Q6" s="651"/>
      <c r="R6" s="651"/>
      <c r="S6" s="651"/>
      <c r="T6" s="651"/>
      <c r="U6" s="652"/>
      <c r="V6" s="233"/>
    </row>
    <row r="7" spans="1:22" ht="54.75" customHeight="1" x14ac:dyDescent="0.3">
      <c r="A7" s="643" t="s">
        <v>61</v>
      </c>
      <c r="B7" s="632" t="s">
        <v>51</v>
      </c>
      <c r="C7" s="647" t="s">
        <v>49</v>
      </c>
      <c r="D7" s="632" t="s">
        <v>48</v>
      </c>
      <c r="E7" s="632" t="s">
        <v>60</v>
      </c>
      <c r="F7" s="632" t="s">
        <v>59</v>
      </c>
      <c r="G7" s="632" t="s">
        <v>2971</v>
      </c>
      <c r="H7" s="632" t="s">
        <v>70</v>
      </c>
      <c r="I7" s="632" t="s">
        <v>888</v>
      </c>
      <c r="J7" s="632" t="s">
        <v>889</v>
      </c>
      <c r="K7" s="632" t="s">
        <v>890</v>
      </c>
      <c r="L7" s="632" t="s">
        <v>891</v>
      </c>
      <c r="M7" s="632" t="s">
        <v>67</v>
      </c>
      <c r="N7" s="634" t="s">
        <v>3019</v>
      </c>
      <c r="O7" s="638"/>
      <c r="P7" s="634" t="s">
        <v>3020</v>
      </c>
      <c r="Q7" s="635"/>
      <c r="R7" s="632" t="s">
        <v>892</v>
      </c>
      <c r="S7" s="632" t="s">
        <v>3031</v>
      </c>
      <c r="T7" s="632" t="s">
        <v>893</v>
      </c>
      <c r="U7" s="632" t="s">
        <v>894</v>
      </c>
      <c r="V7" s="538" t="s">
        <v>69</v>
      </c>
    </row>
    <row r="8" spans="1:22" ht="57.75" customHeight="1" x14ac:dyDescent="0.3">
      <c r="A8" s="644"/>
      <c r="B8" s="633"/>
      <c r="C8" s="648"/>
      <c r="D8" s="633"/>
      <c r="E8" s="633"/>
      <c r="F8" s="633"/>
      <c r="G8" s="633"/>
      <c r="H8" s="633"/>
      <c r="I8" s="633"/>
      <c r="J8" s="633"/>
      <c r="K8" s="633"/>
      <c r="L8" s="633"/>
      <c r="M8" s="633"/>
      <c r="N8" s="252" t="s">
        <v>3021</v>
      </c>
      <c r="O8" s="252" t="s">
        <v>3022</v>
      </c>
      <c r="P8" s="252" t="s">
        <v>3023</v>
      </c>
      <c r="Q8" s="252" t="s">
        <v>3024</v>
      </c>
      <c r="R8" s="633"/>
      <c r="S8" s="633"/>
      <c r="T8" s="633"/>
      <c r="U8" s="633"/>
      <c r="V8" s="539"/>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39"/>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39"/>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39"/>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71"/>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38"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39"/>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39"/>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39"/>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39"/>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39"/>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39"/>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39"/>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39"/>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39"/>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39"/>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39"/>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39"/>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39"/>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39"/>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39"/>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39"/>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39"/>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39"/>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39"/>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39"/>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39"/>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39"/>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39"/>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39"/>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39"/>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39"/>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39"/>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39"/>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39"/>
    </row>
    <row r="43" spans="1:22" ht="16.5" customHeight="1" collapsed="1" x14ac:dyDescent="0.3">
      <c r="A43" s="565" t="s">
        <v>68</v>
      </c>
      <c r="B43" s="566"/>
      <c r="C43" s="566"/>
      <c r="D43" s="566"/>
      <c r="E43" s="566"/>
      <c r="F43" s="566"/>
      <c r="G43" s="566"/>
      <c r="H43" s="566"/>
      <c r="I43" s="566"/>
      <c r="J43" s="566"/>
      <c r="K43" s="566"/>
      <c r="L43" s="566"/>
      <c r="M43" s="566"/>
      <c r="N43" s="566"/>
      <c r="O43" s="566"/>
      <c r="P43" s="566"/>
      <c r="Q43" s="566"/>
      <c r="R43" s="566"/>
      <c r="S43" s="566"/>
      <c r="T43" s="566"/>
      <c r="U43" s="566"/>
      <c r="V43" s="641" t="s">
        <v>3165</v>
      </c>
    </row>
    <row r="44" spans="1:22" ht="36.75" customHeight="1" thickBot="1" x14ac:dyDescent="0.35">
      <c r="A44" s="639"/>
      <c r="B44" s="640"/>
      <c r="C44" s="640"/>
      <c r="D44" s="640"/>
      <c r="E44" s="640"/>
      <c r="F44" s="640"/>
      <c r="G44" s="640"/>
      <c r="H44" s="640"/>
      <c r="I44" s="640"/>
      <c r="J44" s="640"/>
      <c r="K44" s="640"/>
      <c r="L44" s="640"/>
      <c r="M44" s="640"/>
      <c r="N44" s="640"/>
      <c r="O44" s="640"/>
      <c r="P44" s="640"/>
      <c r="Q44" s="640"/>
      <c r="R44" s="640"/>
      <c r="S44" s="640"/>
      <c r="T44" s="640"/>
      <c r="U44" s="640"/>
      <c r="V44" s="642"/>
    </row>
    <row r="45" spans="1:22" ht="54.9" customHeight="1" x14ac:dyDescent="0.3">
      <c r="A45" s="643" t="s">
        <v>61</v>
      </c>
      <c r="B45" s="632" t="s">
        <v>51</v>
      </c>
      <c r="C45" s="632" t="s">
        <v>49</v>
      </c>
      <c r="D45" s="632" t="s">
        <v>48</v>
      </c>
      <c r="E45" s="632" t="s">
        <v>60</v>
      </c>
      <c r="F45" s="632" t="s">
        <v>59</v>
      </c>
      <c r="G45" s="632" t="s">
        <v>793</v>
      </c>
      <c r="H45" s="630" t="s">
        <v>3028</v>
      </c>
      <c r="I45" s="628" t="s">
        <v>900</v>
      </c>
      <c r="J45" s="632" t="s">
        <v>899</v>
      </c>
      <c r="K45" s="632" t="s">
        <v>898</v>
      </c>
      <c r="L45" s="632" t="s">
        <v>897</v>
      </c>
      <c r="M45" s="632" t="s">
        <v>67</v>
      </c>
      <c r="N45" s="634" t="s">
        <v>3019</v>
      </c>
      <c r="O45" s="638"/>
      <c r="P45" s="634" t="s">
        <v>3020</v>
      </c>
      <c r="Q45" s="635"/>
      <c r="R45" s="632" t="s">
        <v>895</v>
      </c>
      <c r="S45" s="632" t="s">
        <v>3031</v>
      </c>
      <c r="T45" s="632" t="s">
        <v>896</v>
      </c>
      <c r="U45" s="632" t="s">
        <v>894</v>
      </c>
      <c r="V45" s="538" t="s">
        <v>66</v>
      </c>
    </row>
    <row r="46" spans="1:22" ht="75" customHeight="1" x14ac:dyDescent="0.3">
      <c r="A46" s="644"/>
      <c r="B46" s="633"/>
      <c r="C46" s="633"/>
      <c r="D46" s="633"/>
      <c r="E46" s="633"/>
      <c r="F46" s="633"/>
      <c r="G46" s="633"/>
      <c r="H46" s="631"/>
      <c r="I46" s="629"/>
      <c r="J46" s="633"/>
      <c r="K46" s="633"/>
      <c r="L46" s="633"/>
      <c r="M46" s="633"/>
      <c r="N46" s="252" t="s">
        <v>3021</v>
      </c>
      <c r="O46" s="252" t="s">
        <v>3022</v>
      </c>
      <c r="P46" s="252" t="s">
        <v>3023</v>
      </c>
      <c r="Q46" s="252" t="s">
        <v>3024</v>
      </c>
      <c r="R46" s="633"/>
      <c r="S46" s="633"/>
      <c r="T46" s="633"/>
      <c r="U46" s="633"/>
      <c r="V46" s="539"/>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39"/>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39"/>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39"/>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71"/>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36"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36"/>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36"/>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36"/>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36"/>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36"/>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36"/>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36"/>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36"/>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36"/>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36"/>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36"/>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36"/>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36"/>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36"/>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36"/>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36"/>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36"/>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36"/>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36"/>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36"/>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36"/>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36"/>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36"/>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36"/>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36"/>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36"/>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36"/>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37"/>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8" sqref="C28"/>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58" t="s">
        <v>871</v>
      </c>
      <c r="B1" s="559"/>
      <c r="C1" s="559"/>
      <c r="D1" s="260"/>
    </row>
    <row r="2" spans="1:4" x14ac:dyDescent="0.3">
      <c r="A2" s="560" t="s">
        <v>9</v>
      </c>
      <c r="B2" s="561"/>
      <c r="C2" s="561"/>
      <c r="D2" s="279"/>
    </row>
    <row r="3" spans="1:4" ht="15" thickBot="1" x14ac:dyDescent="0.35">
      <c r="A3" s="562"/>
      <c r="B3" s="563"/>
      <c r="C3" s="563"/>
      <c r="D3" s="564"/>
    </row>
    <row r="4" spans="1:4" ht="20.100000000000001" customHeight="1" x14ac:dyDescent="0.3">
      <c r="A4" s="565" t="s">
        <v>74</v>
      </c>
      <c r="B4" s="566"/>
      <c r="C4" s="653"/>
      <c r="D4" s="641" t="s">
        <v>3166</v>
      </c>
    </row>
    <row r="5" spans="1:4" ht="43.5" customHeight="1" thickBot="1" x14ac:dyDescent="0.35">
      <c r="A5" s="639"/>
      <c r="B5" s="640"/>
      <c r="C5" s="654"/>
      <c r="D5" s="642"/>
    </row>
    <row r="6" spans="1:4" ht="15" thickBot="1" x14ac:dyDescent="0.35">
      <c r="A6" s="300" t="s">
        <v>3062</v>
      </c>
      <c r="B6" s="301"/>
      <c r="C6" s="397">
        <f>+Obsah!$C$4</f>
        <v>43738</v>
      </c>
      <c r="D6" s="25"/>
    </row>
    <row r="7" spans="1:4" ht="30.75" customHeight="1" thickBot="1" x14ac:dyDescent="0.35">
      <c r="A7" s="655" t="s">
        <v>3116</v>
      </c>
      <c r="B7" s="656"/>
      <c r="C7" s="657"/>
      <c r="D7" s="4" t="s">
        <v>73</v>
      </c>
    </row>
    <row r="8" spans="1:4" x14ac:dyDescent="0.3">
      <c r="A8" s="664" t="s">
        <v>901</v>
      </c>
      <c r="B8" s="665"/>
      <c r="C8" s="665"/>
      <c r="D8" s="666"/>
    </row>
    <row r="9" spans="1:4" ht="15" customHeight="1" x14ac:dyDescent="0.3">
      <c r="A9" s="658" t="s">
        <v>3103</v>
      </c>
      <c r="B9" s="659"/>
      <c r="C9" s="659"/>
      <c r="D9" s="660"/>
    </row>
    <row r="10" spans="1:4" ht="15" customHeight="1" x14ac:dyDescent="0.3">
      <c r="A10" s="658" t="s">
        <v>3104</v>
      </c>
      <c r="B10" s="659"/>
      <c r="C10" s="659"/>
      <c r="D10" s="660"/>
    </row>
    <row r="11" spans="1:4" ht="15" customHeight="1" x14ac:dyDescent="0.3">
      <c r="A11" s="658" t="s">
        <v>3105</v>
      </c>
      <c r="B11" s="659"/>
      <c r="C11" s="659"/>
      <c r="D11" s="660"/>
    </row>
    <row r="12" spans="1:4" ht="15" customHeight="1" x14ac:dyDescent="0.3">
      <c r="A12" s="658" t="s">
        <v>3106</v>
      </c>
      <c r="B12" s="659"/>
      <c r="C12" s="659"/>
      <c r="D12" s="660"/>
    </row>
    <row r="13" spans="1:4" ht="15" customHeight="1" thickBot="1" x14ac:dyDescent="0.35">
      <c r="A13" s="661" t="s">
        <v>3107</v>
      </c>
      <c r="B13" s="662"/>
      <c r="C13" s="662"/>
      <c r="D13" s="66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58" t="s">
        <v>872</v>
      </c>
      <c r="B1" s="559"/>
      <c r="C1" s="559"/>
      <c r="D1" s="260"/>
    </row>
    <row r="2" spans="1:4" x14ac:dyDescent="0.3">
      <c r="A2" s="560" t="s">
        <v>8</v>
      </c>
      <c r="B2" s="561"/>
      <c r="C2" s="561"/>
      <c r="D2" s="279"/>
    </row>
    <row r="3" spans="1:4" ht="15" thickBot="1" x14ac:dyDescent="0.35">
      <c r="A3" s="562"/>
      <c r="B3" s="563"/>
      <c r="C3" s="563"/>
      <c r="D3" s="564"/>
    </row>
    <row r="4" spans="1:4" x14ac:dyDescent="0.3">
      <c r="A4" s="565" t="s">
        <v>74</v>
      </c>
      <c r="B4" s="566"/>
      <c r="C4" s="566"/>
      <c r="D4" s="641" t="s">
        <v>3165</v>
      </c>
    </row>
    <row r="5" spans="1:4" ht="28.5" customHeight="1" thickBot="1" x14ac:dyDescent="0.35">
      <c r="A5" s="567"/>
      <c r="B5" s="568"/>
      <c r="C5" s="568"/>
      <c r="D5" s="667"/>
    </row>
    <row r="6" spans="1:4" ht="15" thickBot="1" x14ac:dyDescent="0.35">
      <c r="A6" s="300" t="s">
        <v>3062</v>
      </c>
      <c r="B6" s="304"/>
      <c r="C6" s="397">
        <f>+Obsah!$C$4</f>
        <v>43738</v>
      </c>
      <c r="D6" s="25"/>
    </row>
    <row r="7" spans="1:4" ht="41.25" customHeight="1" thickBot="1" x14ac:dyDescent="0.35">
      <c r="A7" s="655" t="s">
        <v>3117</v>
      </c>
      <c r="B7" s="656"/>
      <c r="C7" s="657"/>
      <c r="D7" s="4" t="s">
        <v>75</v>
      </c>
    </row>
    <row r="8" spans="1:4" x14ac:dyDescent="0.3">
      <c r="A8" s="658" t="s">
        <v>901</v>
      </c>
      <c r="B8" s="659"/>
      <c r="C8" s="659"/>
      <c r="D8" s="660"/>
    </row>
    <row r="9" spans="1:4" ht="15" customHeight="1" x14ac:dyDescent="0.3">
      <c r="A9" s="658" t="s">
        <v>3103</v>
      </c>
      <c r="B9" s="659"/>
      <c r="C9" s="659"/>
      <c r="D9" s="660"/>
    </row>
    <row r="10" spans="1:4" x14ac:dyDescent="0.3">
      <c r="A10" s="658" t="s">
        <v>3104</v>
      </c>
      <c r="B10" s="659"/>
      <c r="C10" s="659"/>
      <c r="D10" s="660"/>
    </row>
    <row r="11" spans="1:4" x14ac:dyDescent="0.3">
      <c r="A11" s="658" t="s">
        <v>3105</v>
      </c>
      <c r="B11" s="659"/>
      <c r="C11" s="659"/>
      <c r="D11" s="660"/>
    </row>
    <row r="12" spans="1:4" x14ac:dyDescent="0.3">
      <c r="A12" s="658" t="s">
        <v>3106</v>
      </c>
      <c r="B12" s="659"/>
      <c r="C12" s="659"/>
      <c r="D12" s="660"/>
    </row>
    <row r="13" spans="1:4" ht="15" thickBot="1" x14ac:dyDescent="0.35">
      <c r="A13" s="661" t="s">
        <v>3107</v>
      </c>
      <c r="B13" s="662"/>
      <c r="C13" s="662"/>
      <c r="D13" s="663"/>
    </row>
    <row r="15" spans="1:4" x14ac:dyDescent="0.3">
      <c r="A15" t="s">
        <v>3257</v>
      </c>
    </row>
    <row r="16" spans="1:4" x14ac:dyDescent="0.3">
      <c r="A16" t="s">
        <v>3258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zoomScaleNormal="100" zoomScaleSheetLayoutView="100" workbookViewId="0">
      <selection activeCell="C6" sqref="C6:D6"/>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62"/>
      <c r="B3" s="563"/>
      <c r="C3" s="563"/>
      <c r="D3" s="564"/>
    </row>
    <row r="4" spans="1:4" ht="20.100000000000001" customHeight="1" x14ac:dyDescent="0.3">
      <c r="A4" s="565" t="s">
        <v>7</v>
      </c>
      <c r="B4" s="566"/>
      <c r="C4" s="618"/>
      <c r="D4" s="673"/>
    </row>
    <row r="5" spans="1:4" ht="20.100000000000001" customHeight="1" thickBot="1" x14ac:dyDescent="0.35">
      <c r="A5" s="674" t="s">
        <v>3167</v>
      </c>
      <c r="B5" s="675"/>
      <c r="C5" s="676"/>
      <c r="D5" s="677"/>
    </row>
    <row r="6" spans="1:4" ht="15" customHeight="1" thickBot="1" x14ac:dyDescent="0.35">
      <c r="A6" s="668" t="s">
        <v>3062</v>
      </c>
      <c r="B6" s="669"/>
      <c r="C6" s="623">
        <v>43100</v>
      </c>
      <c r="D6" s="672"/>
    </row>
    <row r="7" spans="1:4" ht="16.5" customHeight="1" thickBot="1" x14ac:dyDescent="0.35">
      <c r="A7" s="670" t="s">
        <v>3118</v>
      </c>
      <c r="B7" s="34" t="s">
        <v>80</v>
      </c>
      <c r="C7" s="33" t="s">
        <v>79</v>
      </c>
      <c r="D7" s="33" t="s">
        <v>78</v>
      </c>
    </row>
    <row r="8" spans="1:4" ht="59.25" customHeight="1" thickBot="1" x14ac:dyDescent="0.35">
      <c r="A8" s="671"/>
      <c r="B8" s="302" t="s">
        <v>77</v>
      </c>
      <c r="C8" s="152" t="s">
        <v>809</v>
      </c>
      <c r="D8" s="32" t="s">
        <v>76</v>
      </c>
    </row>
    <row r="9" spans="1:4" ht="53.4" x14ac:dyDescent="0.3">
      <c r="A9" s="31">
        <v>1</v>
      </c>
      <c r="B9" s="476" t="s">
        <v>3262</v>
      </c>
      <c r="C9" s="477" t="s">
        <v>3547</v>
      </c>
      <c r="D9" s="478" t="s">
        <v>3548</v>
      </c>
    </row>
    <row r="10" spans="1:4" ht="343.2" x14ac:dyDescent="0.3">
      <c r="A10" s="28">
        <v>2</v>
      </c>
      <c r="B10" s="476" t="s">
        <v>3263</v>
      </c>
      <c r="C10" s="479"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x14ac:dyDescent="0.3">
      <c r="A11" s="28">
        <v>3</v>
      </c>
      <c r="B11" s="476" t="s">
        <v>3264</v>
      </c>
      <c r="C11" s="477"/>
      <c r="D11" s="26"/>
    </row>
    <row r="12" spans="1:4" ht="12" customHeight="1" x14ac:dyDescent="0.3">
      <c r="A12" s="28"/>
      <c r="B12" s="27"/>
      <c r="C12" s="26"/>
      <c r="D12" s="26"/>
    </row>
    <row r="13" spans="1:4" x14ac:dyDescent="0.3">
      <c r="A13" s="28"/>
      <c r="B13" s="27"/>
      <c r="C13" s="26"/>
      <c r="D13" s="26"/>
    </row>
    <row r="14" spans="1:4" x14ac:dyDescent="0.3">
      <c r="A14" s="28"/>
      <c r="B14" s="27"/>
      <c r="C14" s="26"/>
      <c r="D14" s="26"/>
    </row>
    <row r="15" spans="1:4" x14ac:dyDescent="0.3">
      <c r="A15" s="28"/>
      <c r="B15" s="27"/>
      <c r="C15" s="26"/>
      <c r="D15" s="26"/>
    </row>
    <row r="16" spans="1:4" x14ac:dyDescent="0.3">
      <c r="A16" s="28"/>
      <c r="B16" s="27"/>
      <c r="C16" s="26"/>
      <c r="D16" s="26"/>
    </row>
    <row r="17" spans="1:4" x14ac:dyDescent="0.3">
      <c r="A17" s="28"/>
      <c r="B17" s="27"/>
      <c r="C17" s="26"/>
      <c r="D17" s="26"/>
    </row>
    <row r="18" spans="1:4" x14ac:dyDescent="0.3">
      <c r="A18" s="28"/>
      <c r="B18" s="27"/>
      <c r="C18" s="26"/>
      <c r="D18" s="26"/>
    </row>
    <row r="19" spans="1:4" x14ac:dyDescent="0.3">
      <c r="A19" s="28"/>
      <c r="B19" s="27"/>
      <c r="C19" s="26"/>
      <c r="D19" s="26"/>
    </row>
    <row r="20" spans="1:4" x14ac:dyDescent="0.3">
      <c r="A20" s="28"/>
      <c r="B20" s="27"/>
      <c r="C20" s="26"/>
      <c r="D20" s="26"/>
    </row>
    <row r="21" spans="1:4" x14ac:dyDescent="0.3">
      <c r="A21" s="28"/>
      <c r="B21" s="27"/>
      <c r="C21" s="26"/>
      <c r="D21" s="26"/>
    </row>
    <row r="22" spans="1:4" ht="15" thickBot="1" x14ac:dyDescent="0.35">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zoomScaleNormal="100" zoomScaleSheetLayoutView="100" workbookViewId="0">
      <selection activeCell="I17" sqref="I17"/>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58" t="s">
        <v>874</v>
      </c>
      <c r="B1" s="559"/>
      <c r="C1" s="259"/>
      <c r="D1" s="259"/>
      <c r="E1" s="260"/>
    </row>
    <row r="2" spans="1:5" x14ac:dyDescent="0.3">
      <c r="A2" s="560" t="s">
        <v>101</v>
      </c>
      <c r="B2" s="561"/>
      <c r="C2" s="256"/>
      <c r="D2" s="256"/>
      <c r="E2" s="279"/>
    </row>
    <row r="3" spans="1:5" ht="15" customHeight="1" thickBot="1" x14ac:dyDescent="0.35">
      <c r="A3" s="562"/>
      <c r="B3" s="563"/>
      <c r="C3" s="563"/>
      <c r="D3" s="563"/>
      <c r="E3" s="564"/>
    </row>
    <row r="4" spans="1:5" ht="20.100000000000001" customHeight="1" x14ac:dyDescent="0.3">
      <c r="A4" s="565" t="s">
        <v>6</v>
      </c>
      <c r="B4" s="566"/>
      <c r="C4" s="566"/>
      <c r="D4" s="566"/>
      <c r="E4" s="569" t="s">
        <v>3165</v>
      </c>
    </row>
    <row r="5" spans="1:5" ht="41.25" customHeight="1" thickBot="1" x14ac:dyDescent="0.35">
      <c r="A5" s="567"/>
      <c r="B5" s="568"/>
      <c r="C5" s="568"/>
      <c r="D5" s="568"/>
      <c r="E5" s="570"/>
    </row>
    <row r="6" spans="1:5" ht="15" thickBot="1" x14ac:dyDescent="0.35">
      <c r="A6" s="584" t="s">
        <v>3062</v>
      </c>
      <c r="B6" s="585"/>
      <c r="C6" s="586"/>
      <c r="D6" s="397">
        <f>+Obsah!$C$4</f>
        <v>43738</v>
      </c>
      <c r="E6" s="36"/>
    </row>
    <row r="7" spans="1:5" ht="39.6" x14ac:dyDescent="0.3">
      <c r="A7" s="681" t="s">
        <v>3119</v>
      </c>
      <c r="B7" s="682"/>
      <c r="C7" s="683"/>
      <c r="D7" s="35" t="s">
        <v>100</v>
      </c>
      <c r="E7" s="687"/>
    </row>
    <row r="8" spans="1:5" ht="15.75" customHeight="1" thickBot="1" x14ac:dyDescent="0.35">
      <c r="A8" s="684"/>
      <c r="B8" s="685"/>
      <c r="C8" s="686"/>
      <c r="D8" s="157" t="s">
        <v>3580</v>
      </c>
      <c r="E8" s="688"/>
    </row>
    <row r="9" spans="1:5" ht="14.25" customHeight="1" x14ac:dyDescent="0.3">
      <c r="A9" s="553" t="s">
        <v>97</v>
      </c>
      <c r="B9" s="274" t="s">
        <v>96</v>
      </c>
      <c r="C9" s="274"/>
      <c r="D9" s="412">
        <v>0.348575526096227</v>
      </c>
      <c r="E9" s="689" t="s">
        <v>108</v>
      </c>
    </row>
    <row r="10" spans="1:5" ht="14.25" customHeight="1" x14ac:dyDescent="0.3">
      <c r="A10" s="679"/>
      <c r="B10" s="2" t="s">
        <v>94</v>
      </c>
      <c r="C10" s="2"/>
      <c r="D10" s="409">
        <v>0.348575526096227</v>
      </c>
      <c r="E10" s="690"/>
    </row>
    <row r="11" spans="1:5" ht="14.25" customHeight="1" thickBot="1" x14ac:dyDescent="0.35">
      <c r="A11" s="680"/>
      <c r="B11" s="65" t="s">
        <v>93</v>
      </c>
      <c r="C11" s="65"/>
      <c r="D11" s="509">
        <v>0.348575526096227</v>
      </c>
      <c r="E11" s="691"/>
    </row>
    <row r="12" spans="1:5" ht="14.25" customHeight="1" x14ac:dyDescent="0.3">
      <c r="A12" s="678" t="s">
        <v>92</v>
      </c>
      <c r="B12" s="66" t="s">
        <v>91</v>
      </c>
      <c r="C12" s="66"/>
      <c r="D12" s="411"/>
      <c r="E12" s="690" t="s">
        <v>95</v>
      </c>
    </row>
    <row r="13" spans="1:5" ht="24" customHeight="1" x14ac:dyDescent="0.3">
      <c r="A13" s="679"/>
      <c r="B13" s="2" t="s">
        <v>83</v>
      </c>
      <c r="C13" s="2"/>
      <c r="D13" s="409"/>
      <c r="E13" s="690"/>
    </row>
    <row r="14" spans="1:5" ht="14.25" customHeight="1" x14ac:dyDescent="0.3">
      <c r="A14" s="679"/>
      <c r="B14" s="2" t="s">
        <v>89</v>
      </c>
      <c r="C14" s="2"/>
      <c r="D14" s="410"/>
      <c r="E14" s="690"/>
    </row>
    <row r="15" spans="1:5" ht="14.25" customHeight="1" x14ac:dyDescent="0.3">
      <c r="A15" s="679"/>
      <c r="B15" s="2" t="s">
        <v>81</v>
      </c>
      <c r="C15" s="2"/>
      <c r="D15" s="410"/>
      <c r="E15" s="690"/>
    </row>
    <row r="16" spans="1:5" ht="25.5" customHeight="1" thickBot="1" x14ac:dyDescent="0.35">
      <c r="A16" s="680"/>
      <c r="B16" s="65" t="s">
        <v>88</v>
      </c>
      <c r="C16" s="65"/>
      <c r="D16" s="410"/>
      <c r="E16" s="691"/>
    </row>
    <row r="17" spans="1:5" ht="24.75" customHeight="1" x14ac:dyDescent="0.3">
      <c r="A17" s="553" t="s">
        <v>87</v>
      </c>
      <c r="B17" s="274" t="s">
        <v>86</v>
      </c>
      <c r="C17" s="274"/>
      <c r="D17" s="412">
        <v>2.1380907754457515E-2</v>
      </c>
      <c r="E17" s="689" t="s">
        <v>90</v>
      </c>
    </row>
    <row r="18" spans="1:5" ht="24.75" customHeight="1" x14ac:dyDescent="0.3">
      <c r="A18" s="679"/>
      <c r="B18" s="2" t="s">
        <v>85</v>
      </c>
      <c r="C18" s="2"/>
      <c r="D18" s="409">
        <v>1.8599527909929883E-2</v>
      </c>
      <c r="E18" s="690"/>
    </row>
    <row r="19" spans="1:5" ht="24.75" customHeight="1" x14ac:dyDescent="0.3">
      <c r="A19" s="679"/>
      <c r="B19" s="2" t="s">
        <v>84</v>
      </c>
      <c r="C19" s="2"/>
      <c r="D19" s="409">
        <v>0.28268207965126546</v>
      </c>
      <c r="E19" s="690"/>
    </row>
    <row r="20" spans="1:5" ht="24.75" customHeight="1" x14ac:dyDescent="0.3">
      <c r="A20" s="679"/>
      <c r="B20" s="2" t="s">
        <v>83</v>
      </c>
      <c r="C20" s="2"/>
      <c r="D20" s="409">
        <v>0.42514241988215951</v>
      </c>
      <c r="E20" s="690"/>
    </row>
    <row r="21" spans="1:5" ht="24.75" customHeight="1" x14ac:dyDescent="0.3">
      <c r="A21" s="679"/>
      <c r="B21" s="2" t="s">
        <v>82</v>
      </c>
      <c r="C21" s="2"/>
      <c r="D21" s="409">
        <v>0.45061949852337552</v>
      </c>
      <c r="E21" s="690"/>
    </row>
    <row r="22" spans="1:5" ht="14.25" customHeight="1" thickBot="1" x14ac:dyDescent="0.35">
      <c r="A22" s="680"/>
      <c r="B22" s="65" t="s">
        <v>81</v>
      </c>
      <c r="C22" s="65"/>
      <c r="D22" s="480">
        <v>1380.2498297223981</v>
      </c>
      <c r="E22" s="691"/>
    </row>
    <row r="24" spans="1:5" x14ac:dyDescent="0.3">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2019-10-25T07:44:01Z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70fc66af-a960-4789-8d01-6c9d4b620cc0</vt:lpwstr>
  </property>
  <property fmtid="{D5CDD505-2E9C-101B-9397-08002B2CF9AE}" pid="9" name="Workbook type">
    <vt:lpwstr>Custom</vt:lpwstr>
  </property>
  <property fmtid="{D5CDD505-2E9C-101B-9397-08002B2CF9AE}" pid="10" name="Workbook version">
    <vt:lpwstr>Custom</vt:lpwstr>
  </property>
</Properties>
</file>