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18" i="40"/>
  <c r="L9"/>
  <c r="L5"/>
  <c r="L4" l="1"/>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<sst xmlns="http://schemas.openxmlformats.org/spreadsheetml/2006/main" count="5367" uniqueCount="3572">
  <si>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</si>
  <si>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</si>
  <si>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</si>
  <si>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</si>
  <si>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</si>
  <si>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</si>
  <si>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</si>
  <si>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</si>
  <si>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</si>
  <si>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</si>
  <si>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</si>
  <si>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</si>
  <si>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</si>
  <si>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</si>
  <si>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</si>
  <si>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</si>
  <si>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</si>
  <si>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</si>
  <si>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</si>
  <si>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</si>
  <si>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</si>
  <si>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</si>
  <si>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</si>
  <si>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</si>
  <si>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</si>
  <si>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</si>
  <si>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</si>
  <si>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</si>
  <si>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</si>
  <si>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</si>
  <si>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</si>
  <si>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</si>
  <si>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</si>
  <si>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</si>
  <si>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</si>
  <si>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</si>
  <si>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</si>
  <si>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</si>
  <si>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</si>
  <si>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</si>
  <si>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</si>
  <si>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</si>
  <si>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</si>
  <si>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</si>
  <si>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</si>
  <si>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</si>
  <si>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</si>
  <si>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</si>
  <si>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</si>
  <si>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</si>
  <si>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</si>
  <si>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</si>
  <si>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</si>
  <si>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</si>
  <si>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</si>
  <si>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</si>
  <si>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</si>
  <si>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</si>
  <si>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</si>
  <si>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</si>
  <si>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</si>
  <si>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</si>
  <si>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</si>
  <si>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</si>
  <si>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</si>
  <si>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</si>
  <si>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</si>
  <si>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</si>
  <si>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</si>
  <si>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</si>
  <si>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</si>
  <si>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</si>
  <si>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</si>
  <si>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</si>
  <si>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</si>
  <si>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</si>
  <si>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</si>
  <si>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</si>
  <si>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</si>
  <si>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</si>
  <si>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</si>
  <si>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</si>
  <si>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</si>
  <si>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</si>
  <si>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</si>
  <si>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</si>
  <si>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</si>
  <si>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</si>
  <si>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</si>
  <si>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</si>
  <si>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</si>
  <si>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</si>
  <si>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</si>
  <si>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</si>
  <si>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</si>
  <si>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</si>
  <si>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</si>
  <si>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</si>
  <si>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</si>
  <si>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</si>
  <si>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</si>
  <si>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</si>
  <si>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</si>
  <si>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</si>
  <si>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</si>
  <si>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</si>
  <si>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</si>
  <si>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</si>
  <si>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</si>
  <si>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</si>
  <si>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</si>
  <si>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</si>
  <si>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</si>
  <si>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</si>
  <si>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</si>
  <si>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</si>
  <si>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</si>
  <si>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</si>
  <si>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</si>
  <si>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</si>
  <si>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</si>
  <si>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</si>
  <si>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</si>
  <si>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</si>
  <si>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</si>
  <si>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</si>
  <si>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</si>
  <si>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</si>
  <si>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</si>
  <si>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</si>
  <si>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</si>
  <si>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</si>
  <si>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</si>
  <si>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</si>
  <si>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</si>
  <si>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</si>
  <si>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</si>
  <si>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</si>
  <si>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</si>
  <si>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</si>
  <si>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</si>
  <si>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</si>
  <si>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</si>
  <si>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</si>
  <si>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</si>
  <si>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</si>
  <si>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</si>
  <si>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</si>
  <si>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</si>
  <si>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</si>
  <si>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</si>
  <si>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</si>
  <si>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</si>
  <si>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</si>
  <si>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</si>
  <si>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</si>
  <si>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</si>
  <si>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</si>
  <si>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</si>
  <si>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</si>
  <si>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</si>
  <si>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</si>
  <si>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</si>
  <si>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</si>
  <si>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</si>
  <si>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</si>
  <si>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</si>
  <si>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</si>
  <si>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</si>
  <si>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</si>
  <si>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</si>
  <si>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</si>
  <si>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</si>
  <si>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</si>
  <si>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</si>
  <si>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</si>
  <si>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</si>
  <si>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</si>
  <si>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</si>
  <si>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</si>
  <si>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</si>
  <si>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</si>
  <si>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</si>
  <si>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</si>
  <si>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</si>
  <si>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</si>
  <si>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</si>
  <si>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</si>
  <si>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</si>
  <si>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</si>
  <si>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</si>
  <si>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</si>
  <si>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</si>
  <si>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</si>
  <si>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</si>
  <si>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</si>
  <si>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</si>
  <si>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</si>
  <si>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</si>
  <si>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</si>
  <si>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</si>
  <si>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</si>
  <si>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</si>
  <si>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</si>
  <si>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</si>
  <si>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</si>
  <si>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</si>
  <si>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</si>
  <si>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</si>
  <si>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</si>
  <si>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</si>
  <si>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</si>
  <si>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</si>
  <si>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</si>
  <si>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</si>
  <si>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</si>
  <si>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</si>
  <si>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</si>
  <si>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</si>
  <si>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</si>
  <si>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</si>
  <si>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</si>
  <si>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</si>
  <si>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</si>
  <si>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</si>
  <si>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</si>
  <si>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</si>
  <si>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</si>
  <si>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</si>
  <si>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</si>
  <si>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</si>
  <si>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</si>
  <si>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</si>
  <si>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</si>
  <si>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</si>
  <si>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</si>
  <si>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</si>
  <si>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</si>
  <si>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</si>
  <si>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</si>
  <si>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</si>
  <si>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</si>
  <si>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</si>
  <si>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</si>
  <si>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</si>
  <si>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</si>
  <si>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</si>
  <si>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</si>
  <si>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</si>
  <si>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</si>
  <si>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</si>
  <si>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</si>
  <si>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</si>
  <si>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</si>
  <si>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</si>
  <si>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</si>
  <si>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</si>
  <si>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</si>
  <si>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</si>
  <si>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</si>
  <si>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</si>
  <si>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</si>
  <si>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</si>
  <si>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</si>
  <si>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</si>
  <si>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</si>
  <si>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</si>
  <si>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</si>
  <si>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</si>
  <si>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</si>
  <si>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</si>
  <si>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</si>
  <si>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</si>
  <si>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</si>
  <si>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</si>
  <si>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</si>
  <si>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</si>
  <si>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</si>
  <si>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</si>
  <si>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</si>
  <si>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</si>
  <si>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</si>
  <si>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</si>
  <si>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</si>
  <si>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</si>
  <si>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</si>
  <si>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</si>
  <si>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</si>
  <si>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</si>
  <si>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</si>
  <si>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</si>
  <si>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</si>
  <si>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</si>
  <si>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</si>
  <si>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</si>
  <si>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</si>
  <si>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</si>
  <si>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</si>
  <si>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</si>
  <si>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</si>
  <si>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</si>
  <si>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</si>
  <si>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</si>
  <si>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</si>
  <si>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</si>
  <si>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</si>
  <si>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</si>
  <si>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</si>
  <si>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</si>
  <si>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</si>
  <si>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</si>
  <si>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</si>
  <si>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</si>
  <si>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</si>
  <si>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</si>
  <si>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</si>
  <si>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</si>
  <si>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</si>
  <si>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</si>
  <si>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</si>
  <si>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</si>
  <si>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</si>
  <si>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</si>
  <si>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</si>
  <si>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</si>
  <si>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</si>
  <si>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</si>
  <si>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</si>
  <si>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</si>
  <si>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</si>
  <si>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</si>
  <si>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</si>
  <si>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</si>
  <si>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</si>
  <si>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</si>
  <si>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</si>
  <si>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</si>
  <si>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</si>
  <si>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</si>
  <si>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</si>
  <si>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</si>
  <si>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</si>
  <si>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</si>
  <si>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</si>
  <si>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</si>
  <si>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</si>
  <si>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</si>
  <si>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</si>
  <si>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</si>
  <si>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</si>
  <si>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</si>
  <si>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</si>
  <si>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</si>
  <si>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</si>
  <si>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</si>
  <si>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</si>
  <si>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</si>
  <si>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</si>
  <si>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</si>
  <si>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</si>
  <si>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</si>
  <si>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</si>
  <si>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</si>
  <si>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</si>
  <si>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</si>
  <si>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</si>
  <si>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</si>
  <si>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</si>
  <si>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</si>
  <si>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</si>
  <si>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</si>
  <si>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</si>
  <si>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</si>
  <si>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</si>
  <si>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</si>
  <si>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</si>
  <si>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</si>
  <si>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</si>
  <si>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</si>
  <si>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</si>
  <si>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</si>
  <si>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</si>
  <si>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</si>
  <si>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</si>
  <si>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</si>
  <si>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</si>
  <si>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</si>
  <si>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</si>
  <si>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</si>
  <si>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</si>
  <si>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</si>
  <si>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</si>
  <si>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</si>
  <si>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</si>
  <si>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</si>
  <si>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</si>
  <si>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</si>
  <si>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</si>
  <si>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</si>
  <si>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</si>
  <si>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</si>
  <si>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</si>
  <si>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</si>
  <si>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</si>
  <si>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</si>
  <si>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</si>
  <si>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</si>
  <si>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</si>
  <si>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</si>
  <si>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</si>
  <si>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</si>
  <si>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</si>
  <si>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</si>
  <si>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</si>
  <si>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</si>
  <si>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</si>
  <si>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</si>
  <si>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</si>
  <si>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</si>
  <si>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</si>
  <si>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</si>
  <si>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</si>
  <si>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</si>
  <si>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</si>
  <si>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</si>
  <si>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</si>
  <si>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</si>
  <si>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</si>
  <si>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</si>
  <si>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</si>
  <si>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</si>
  <si>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</si>
  <si>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</si>
  <si>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</si>
  <si>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</si>
  <si>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</si>
  <si>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</si>
  <si>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</si>
  <si>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</si>
  <si>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</si>
  <si>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</si>
  <si>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</si>
  <si>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</si>
  <si>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</si>
  <si>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</si>
  <si>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</si>
  <si>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</si>
  <si>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</si>
  <si>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</si>
  <si>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</si>
  <si>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</si>
  <si>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</si>
  <si>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</si>
  <si>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</si>
  <si>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</si>
  <si>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</si>
  <si>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</si>
  <si>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</si>
  <si>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</si>
  <si>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</si>
  <si>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</si>
  <si>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</si>
  <si>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</si>
  <si>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</si>
  <si>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</si>
  <si>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</si>
  <si>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</si>
  <si>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</si>
  <si>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</si>
  <si>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</si>
  <si>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</si>
  <si>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</si>
  <si>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</si>
  <si>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</si>
  <si>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</si>
  <si>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</si>
  <si>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</si>
  <si>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</si>
  <si>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</si>
  <si>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</si>
  <si>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</si>
  <si>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</si>
  <si>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</si>
  <si>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</si>
  <si>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</si>
  <si>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</si>
  <si>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</si>
  <si>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</si>
  <si>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</si>
  <si>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</si>
  <si>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</si>
  <si>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</si>
  <si>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</si>
  <si>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</si>
  <si>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</si>
  <si>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</si>
  <si>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</si>
  <si>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</si>
  <si>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</si>
  <si>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</si>
  <si>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</si>
  <si>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</si>
  <si>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</si>
  <si>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</si>
  <si>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</si>
  <si>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</si>
  <si>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</si>
  <si>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</si>
  <si>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</si>
  <si>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</si>
  <si>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</si>
  <si>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</si>
  <si>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</si>
  <si>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</si>
  <si>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</si>
  <si>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</si>
  <si>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</si>
  <si>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</si>
  <si>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</si>
  <si>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</si>
  <si>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</si>
  <si>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</si>
  <si>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</si>
  <si>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</si>
  <si>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</si>
  <si>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</si>
  <si>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</si>
  <si>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</si>
  <si>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</si>
  <si>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</si>
  <si>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</si>
  <si>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</si>
  <si>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</si>
  <si>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</si>
  <si>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</si>
  <si>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</si>
  <si>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</si>
  <si>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</si>
  <si>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</si>
  <si>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</si>
  <si>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</si>
  <si>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</si>
  <si>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</si>
  <si>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</si>
  <si>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</si>
  <si>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</si>
  <si>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</si>
  <si>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</si>
  <si>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</si>
  <si>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</si>
  <si>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</si>
  <si>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</si>
  <si>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</si>
  <si>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</si>
  <si>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</si>
  <si>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</si>
  <si>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</si>
  <si>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</si>
  <si>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</si>
  <si>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</si>
  <si>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</si>
  <si>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</si>
  <si>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</si>
  <si>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</si>
  <si>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</si>
  <si>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</si>
  <si>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</si>
  <si>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</si>
  <si>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</si>
  <si>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</si>
  <si>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</si>
  <si>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</si>
  <si>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</si>
  <si>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</si>
  <si>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</si>
  <si>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</si>
  <si>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</si>
  <si>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</si>
  <si>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</si>
  <si>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</si>
  <si>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</si>
  <si>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</si>
  <si>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</si>
  <si>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</si>
  <si>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</si>
  <si>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</si>
  <si>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</si>
  <si>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</si>
  <si>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</si>
  <si>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</si>
  <si>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</si>
  <si>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</si>
  <si>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</si>
  <si>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</si>
  <si>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</si>
  <si>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</si>
  <si>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</si>
  <si>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</si>
  <si>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</si>
  <si>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</si>
  <si>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</si>
  <si>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</si>
  <si>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</si>
  <si>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</si>
  <si>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</si>
  <si>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</si>
  <si>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</si>
  <si>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</si>
  <si>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</si>
  <si>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</si>
  <si>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</si>
  <si>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</si>
  <si>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</si>
  <si>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</si>
  <si>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</si>
  <si>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</si>
  <si>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</si>
  <si>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</si>
  <si>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</si>
  <si>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</si>
  <si>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</si>
  <si>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</si>
  <si>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</si>
  <si>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</si>
  <si>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</si>
  <si>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</si>
  <si>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</si>
  <si>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</si>
  <si>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</si>
  <si>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</si>
  <si>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</si>
  <si>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</si>
  <si>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</si>
  <si>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</si>
  <si>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</si>
  <si>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</si>
  <si>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</si>
  <si>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</si>
  <si>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</si>
  <si>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</si>
  <si>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</si>
  <si>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</si>
  <si>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</si>
  <si>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</si>
  <si>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</si>
  <si>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</si>
  <si>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</si>
  <si>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</si>
  <si>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</si>
  <si>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</si>
  <si>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</si>
  <si>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</si>
  <si>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</si>
  <si>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</si>
  <si>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</si>
  <si>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</si>
  <si>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</si>
  <si>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</si>
  <si>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</si>
  <si>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</si>
  <si>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</si>
  <si>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</si>
  <si>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</si>
  <si>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</si>
  <si>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</si>
  <si>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</si>
  <si>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</si>
  <si>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</si>
  <si>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</si>
  <si>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</si>
  <si>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</si>
  <si>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</si>
  <si>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</si>
  <si>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</si>
  <si>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</si>
  <si>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</si>
  <si>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</si>
  <si>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</si>
  <si>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</si>
  <si>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</si>
  <si>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</si>
  <si>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</si>
  <si>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</si>
  <si>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</si>
  <si>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</si>
  <si>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</si>
  <si>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</si>
  <si>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</si>
  <si>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</si>
  <si>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</si>
  <si>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</si>
  <si>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</si>
  <si>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</si>
  <si>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</si>
  <si>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</si>
  <si>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</si>
  <si>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</si>
  <si>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</si>
  <si>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</si>
  <si>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</si>
  <si>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</si>
  <si>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</si>
  <si>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</si>
  <si>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</si>
  <si>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</si>
  <si>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</si>
  <si>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</si>
  <si>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</si>
  <si>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</si>
  <si>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</si>
  <si>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</si>
  <si>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</si>
  <si>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</si>
  <si>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</si>
  <si>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</si>
  <si>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</si>
  <si>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</si>
  <si>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</si>
  <si>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</si>
  <si>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</si>
  <si>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</si>
  <si>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</si>
  <si>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</si>
  <si>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</si>
  <si>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</si>
  <si>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</si>
  <si>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</si>
  <si>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</si>
  <si>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</si>
  <si>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</si>
  <si>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</si>
  <si>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</si>
  <si>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</si>
  <si>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</si>
  <si>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</si>
  <si>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</si>
  <si>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</si>
  <si>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</si>
  <si>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</si>
  <si>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</si>
  <si>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</si>
  <si>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</si>
  <si>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</si>
  <si>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</si>
  <si>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</si>
  <si>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</si>
  <si>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</si>
  <si>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</si>
  <si>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</si>
  <si>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</si>
  <si>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</si>
  <si>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</si>
  <si>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</si>
  <si>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</si>
  <si>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</si>
  <si>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</si>
  <si>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</si>
  <si>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</si>
  <si>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</si>
  <si>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</si>
  <si>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</si>
  <si>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</si>
  <si>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</si>
  <si>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</si>
  <si>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</si>
  <si>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</si>
  <si>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</si>
  <si>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</si>
  <si>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</si>
  <si>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</si>
  <si>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</si>
  <si>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</si>
  <si>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</si>
  <si>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</si>
  <si>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</si>
  <si>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</si>
  <si>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</si>
  <si>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</si>
  <si>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</si>
  <si>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</si>
  <si>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</si>
  <si>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</si>
  <si>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</si>
  <si>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</si>
  <si>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</si>
  <si>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</si>
  <si>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</si>
  <si>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</si>
  <si>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</si>
  <si>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</si>
  <si>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</si>
  <si>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</si>
  <si>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</si>
  <si>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</si>
  <si>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</si>
  <si>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</si>
  <si>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</si>
  <si>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</si>
  <si>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</si>
  <si>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</si>
  <si>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</si>
  <si>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</si>
  <si>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</si>
  <si>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</si>
  <si>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</si>
  <si>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</si>
  <si>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</si>
  <si>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</si>
  <si>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</si>
  <si>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</si>
  <si>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</si>
  <si>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</si>
  <si>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</si>
  <si>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</si>
  <si>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</si>
  <si>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</si>
  <si>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</si>
  <si>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</si>
  <si>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</si>
  <si>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</si>
  <si>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</si>
  <si>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</si>
  <si>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</si>
  <si>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</si>
  <si>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</si>
  <si>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</si>
  <si>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</si>
  <si>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</si>
  <si>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</si>
  <si>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</si>
  <si>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</si>
  <si>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</si>
  <si>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</si>
  <si>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</si>
  <si>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</si>
  <si>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</si>
  <si>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</si>
  <si>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</si>
  <si>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</si>
  <si>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</si>
  <si>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</si>
  <si>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</si>
  <si>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</si>
  <si>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</si>
  <si>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</si>
  <si>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</si>
  <si>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</si>
  <si>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</si>
  <si>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</si>
  <si>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</si>
  <si>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</si>
  <si>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</si>
  <si>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</si>
  <si>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</si>
  <si>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</si>
  <si>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</si>
  <si>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</si>
  <si>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</si>
  <si>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</si>
  <si>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</si>
  <si>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</si>
  <si>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</si>
  <si>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</si>
  <si>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</si>
  <si>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</si>
  <si>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</si>
  <si>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</si>
  <si>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</si>
  <si>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</si>
  <si>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</si>
  <si>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</si>
  <si>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</si>
  <si>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</si>
  <si>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</si>
  <si>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</si>
  <si>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</si>
  <si>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</si>
  <si>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</si>
  <si>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</si>
  <si>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</si>
  <si>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</si>
  <si>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</si>
  <si>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</si>
  <si>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</si>
  <si>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</si>
  <si>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</si>
  <si>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</si>
  <si>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</si>
  <si>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</si>
  <si>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</si>
  <si>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</si>
  <si>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</si>
  <si>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</si>
  <si>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</si>
  <si>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</si>
  <si>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</si>
  <si>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</si>
  <si>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</si>
  <si>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</si>
  <si>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</si>
  <si>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</si>
  <si>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</si>
  <si>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</si>
  <si>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</si>
  <si>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</si>
  <si>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</si>
  <si>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</si>
  <si>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</si>
  <si>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</si>
  <si>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</si>
  <si>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</si>
  <si>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</si>
  <si>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</si>
  <si>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</si>
  <si>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</si>
  <si>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</si>
  <si>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</si>
  <si>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</si>
  <si>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</si>
  <si>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</si>
  <si>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</si>
  <si>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</si>
  <si>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</si>
  <si>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</si>
  <si>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</si>
  <si>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</si>
  <si>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</si>
  <si>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</si>
  <si>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</si>
  <si>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</si>
  <si>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</si>
  <si>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</si>
  <si>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</si>
  <si>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</si>
  <si>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</si>
  <si>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</si>
  <si>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</si>
  <si>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</si>
  <si>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</si>
  <si>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</si>
  <si>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</si>
  <si>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</si>
  <si>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</si>
  <si>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</si>
  <si>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</si>
  <si>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</si>
  <si>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</si>
  <si>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</si>
  <si>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</si>
  <si>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</si>
  <si>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</si>
  <si>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</si>
  <si>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</si>
  <si>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</si>
  <si>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</si>
  <si>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</si>
  <si>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</si>
  <si>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</si>
  <si>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</si>
  <si>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</si>
  <si>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</si>
  <si>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</si>
  <si>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</si>
  <si>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</si>
  <si>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</si>
  <si>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</si>
  <si>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</si>
  <si>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</si>
  <si>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</si>
  <si>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</si>
  <si>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</si>
  <si>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</si>
  <si>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</si>
  <si>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</si>
  <si>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</si>
  <si>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</si>
  <si>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</si>
  <si>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</si>
  <si>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</si>
  <si>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</si>
  <si>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</si>
  <si>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</si>
  <si>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</si>
  <si>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</si>
  <si>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</si>
  <si>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</si>
  <si>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</si>
  <si>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</si>
  <si>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</si>
  <si>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</si>
  <si>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</si>
  <si>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</si>
  <si>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</si>
  <si>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</si>
  <si>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</si>
  <si>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</si>
  <si>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</si>
  <si>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</si>
  <si>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</si>
  <si>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</si>
  <si>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</si>
  <si>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</si>
  <si>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</si>
  <si>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</si>
  <si>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</si>
  <si>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</si>
  <si>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</si>
  <si>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</si>
  <si>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</si>
  <si>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</si>
  <si>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</si>
  <si>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</si>
  <si>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</si>
  <si>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</si>
  <si>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</si>
  <si>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</si>
  <si>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</si>
  <si>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</si>
  <si>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</si>
  <si>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</si>
  <si>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</si>
  <si>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</si>
  <si>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</si>
  <si>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</si>
  <si>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</si>
  <si>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</si>
  <si>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</si>
  <si>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</si>
  <si>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</si>
  <si>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</si>
  <si>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</si>
  <si>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</si>
  <si>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</si>
  <si>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</si>
  <si>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</si>
  <si>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</si>
  <si>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</si>
  <si>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</si>
  <si>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</si>
  <si>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</si>
  <si>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</si>
  <si>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</si>
  <si>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</si>
  <si>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</si>
  <si>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</si>
  <si>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</si>
  <si>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</si>
  <si>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</si>
  <si>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</si>
  <si>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</si>
  <si>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</si>
  <si>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</si>
  <si>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</si>
  <si>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</si>
  <si>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</si>
  <si>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</si>
  <si>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</si>
  <si>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</si>
  <si>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</si>
  <si>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</si>
  <si>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</si>
  <si>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</si>
  <si>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</si>
  <si>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</si>
  <si>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</si>
  <si>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</si>
  <si>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</si>
  <si>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</si>
  <si>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</si>
  <si>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</si>
  <si>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</si>
  <si>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</si>
  <si>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</si>
  <si>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</si>
  <si>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</si>
  <si>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</si>
  <si>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</si>
  <si>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</si>
  <si>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</si>
  <si>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</si>
  <si>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</si>
  <si>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</si>
  <si>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</si>
  <si>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</si>
  <si>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</si>
  <si>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</si>
  <si>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</si>
  <si>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</si>
  <si>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</si>
  <si>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</si>
  <si>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</si>
  <si>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</si>
  <si>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</si>
  <si>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</si>
  <si>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</si>
  <si>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</si>
  <si>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</si>
  <si>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</si>
  <si>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</si>
  <si>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</si>
  <si>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</si>
  <si>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</si>
  <si>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</si>
  <si>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</si>
  <si>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</si>
  <si>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</si>
  <si>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</si>
  <si>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</si>
  <si>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</si>
  <si>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</si>
  <si>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</si>
  <si>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</si>
  <si>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</si>
  <si>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</si>
  <si>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</si>
  <si>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</si>
  <si>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</si>
  <si>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</si>
  <si>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</si>
  <si>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</si>
  <si>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</si>
  <si>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</si>
  <si>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</si>
  <si>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</si>
  <si>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</si>
  <si>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</si>
  <si>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</si>
  <si>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</si>
  <si>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</si>
  <si>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</si>
  <si>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</si>
  <si>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</si>
  <si>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</si>
  <si>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</si>
  <si>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</si>
  <si>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</si>
  <si>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</si>
  <si>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</si>
  <si>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</si>
  <si>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</si>
  <si>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</si>
  <si>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</si>
  <si>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</si>
  <si>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</si>
  <si>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</si>
  <si>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</si>
  <si>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</si>
  <si>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</si>
  <si>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</si>
  <si>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</si>
  <si>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</si>
  <si>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</si>
  <si>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</si>
  <si>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</si>
  <si>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</si>
  <si>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</si>
  <si>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</si>
  <si>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</si>
  <si>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</si>
  <si>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</si>
  <si>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</si>
  <si>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</si>
  <si>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</si>
  <si>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</si>
  <si>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</si>
  <si>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</si>
  <si>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</si>
  <si>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</si>
  <si>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</si>
  <si>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</si>
  <si>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</si>
  <si>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</si>
  <si>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</si>
  <si>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</si>
  <si>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</si>
  <si>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</si>
  <si>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</si>
  <si>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</si>
  <si>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</si>
  <si>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</si>
  <si>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</si>
  <si>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</si>
  <si>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</si>
  <si>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</si>
  <si>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</si>
  <si>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</si>
  <si>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</si>
  <si>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</si>
  <si>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</si>
  <si>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</si>
  <si>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</si>
  <si>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</si>
  <si>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</si>
  <si>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</si>
  <si>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</si>
  <si>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</si>
  <si>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</si>
  <si>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</si>
  <si>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</si>
  <si>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</si>
  <si>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</si>
  <si>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</si>
  <si>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</si>
  <si>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</si>
  <si>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</si>
  <si>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</si>
  <si>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</si>
  <si>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</si>
  <si>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</si>
  <si>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</si>
  <si>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</si>
  <si>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</si>
  <si>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</si>
  <si>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</si>
  <si>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</si>
  <si>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</si>
  <si>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</si>
  <si>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</si>
  <si>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</si>
  <si>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</si>
  <si>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</si>
  <si>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</si>
  <si>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</si>
  <si>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</si>
  <si>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</si>
  <si>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</si>
  <si>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</si>
  <si>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</si>
  <si>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</si>
  <si>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</si>
  <si>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</si>
  <si>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</si>
  <si>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</si>
  <si>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</si>
  <si>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</si>
  <si>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</si>
  <si>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</si>
  <si>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</si>
  <si>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</si>
  <si>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</si>
  <si>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</si>
  <si>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</si>
  <si>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</si>
  <si>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</si>
  <si>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</si>
  <si>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</si>
  <si>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</si>
  <si>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</si>
  <si>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</si>
  <si>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</si>
  <si>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</si>
  <si>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</si>
  <si>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</si>
  <si>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</si>
  <si>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</si>
  <si>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</si>
  <si>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</si>
  <si>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</si>
  <si>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</si>
  <si>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</si>
  <si>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</si>
  <si>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</si>
  <si>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</si>
  <si>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</si>
  <si>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</si>
  <si>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</si>
  <si>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</si>
  <si>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</si>
  <si>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</si>
  <si>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</si>
  <si>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</si>
  <si>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</si>
  <si>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</si>
  <si>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</si>
  <si>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</si>
  <si>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</si>
  <si>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</si>
  <si>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</si>
  <si>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</si>
  <si>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</si>
  <si>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</si>
  <si>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</si>
  <si>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</si>
  <si>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</si>
  <si>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</si>
  <si>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</si>
  <si>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</si>
  <si>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</si>
  <si>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</si>
  <si>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</si>
  <si>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</si>
  <si>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</si>
  <si>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</si>
  <si>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</si>
  <si>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</si>
  <si>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</si>
  <si>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</si>
  <si>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</si>
  <si>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</si>
  <si>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</si>
  <si>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</si>
  <si>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</si>
  <si>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</si>
  <si>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</si>
  <si>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</si>
  <si>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</si>
  <si>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</si>
  <si>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</si>
  <si>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</si>
  <si>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</si>
  <si>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</si>
  <si>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</si>
  <si>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</si>
  <si>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</si>
  <si>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</si>
  <si>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</si>
  <si>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</si>
  <si>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</si>
  <si>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</si>
  <si>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</si>
  <si>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</si>
  <si>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</si>
  <si>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</si>
  <si>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</si>
  <si>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</si>
  <si>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</si>
  <si>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</si>
  <si>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</si>
  <si>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</si>
  <si>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</si>
  <si>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</si>
  <si>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</si>
  <si>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</si>
  <si>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</si>
  <si>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</si>
  <si>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</si>
  <si>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</si>
  <si>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</si>
  <si>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</si>
  <si>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</si>
  <si>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</si>
  <si>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</si>
  <si>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</si>
  <si>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</si>
  <si>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</si>
  <si>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</si>
  <si>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</si>
  <si>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</si>
  <si>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</si>
  <si>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</si>
  <si>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</si>
  <si>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</si>
  <si>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</si>
  <si>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</si>
  <si>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</si>
  <si>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</si>
  <si>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</si>
  <si>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</si>
  <si>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</si>
  <si>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</si>
  <si>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</si>
  <si>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</si>
  <si>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</si>
  <si>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</si>
  <si>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</si>
  <si>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</si>
  <si>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</si>
  <si>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</si>
  <si>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</si>
  <si>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</si>
  <si>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</si>
  <si>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</si>
  <si>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</si>
  <si>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</si>
  <si>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</si>
  <si>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</si>
  <si>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</si>
  <si>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</si>
  <si>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</si>
  <si>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</si>
  <si>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</si>
  <si>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</si>
  <si>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</si>
  <si>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</si>
  <si>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</si>
  <si>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</si>
  <si>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</si>
  <si>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</si>
  <si>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</si>
  <si>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</si>
  <si>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</si>
  <si>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</si>
  <si>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</si>
  <si>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</si>
  <si>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</si>
  <si>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</si>
  <si>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</si>
  <si>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</si>
  <si>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</si>
  <si>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</si>
  <si>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</si>
  <si>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</si>
  <si>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</si>
  <si>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</si>
  <si>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</si>
  <si>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</si>
  <si>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</si>
  <si>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</si>
  <si>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</si>
  <si>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</si>
  <si>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</si>
  <si>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</si>
  <si>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</si>
  <si>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</si>
  <si>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</si>
  <si>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</si>
  <si>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</si>
  <si>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</si>
  <si>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</si>
  <si>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</si>
  <si>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</si>
  <si>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</si>
  <si>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</si>
  <si>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</si>
  <si>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</si>
  <si>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</si>
  <si>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</si>
  <si>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</si>
  <si>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</si>
  <si>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</si>
  <si>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</si>
  <si>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</si>
  <si>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</si>
  <si>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</si>
  <si>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</si>
  <si>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</si>
  <si>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</si>
  <si>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</si>
  <si>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</si>
  <si>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</si>
  <si>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</si>
  <si>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</si>
  <si>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</si>
  <si>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</si>
  <si>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</si>
  <si>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</si>
  <si>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</si>
  <si>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</si>
  <si>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</si>
  <si>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</si>
  <si>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</si>
  <si>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</si>
  <si>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</si>
  <si>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</si>
  <si>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</si>
  <si>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</si>
  <si>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</si>
  <si>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</si>
  <si>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</si>
  <si>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</si>
  <si>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</si>
  <si>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</si>
  <si>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</si>
  <si>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</si>
  <si>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</si>
  <si>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</si>
  <si>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</si>
  <si>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</si>
  <si>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</si>
  <si>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</si>
  <si>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</si>
  <si>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</si>
  <si>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</si>
  <si>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</si>
  <si>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</si>
  <si>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</si>
  <si>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</si>
  <si>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</si>
  <si>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</si>
  <si>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</si>
  <si>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</si>
  <si>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</si>
  <si>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</si>
  <si>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</si>
  <si>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</si>
  <si>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</si>
  <si>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</si>
  <si>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</si>
  <si>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</si>
  <si>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</si>
  <si>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</si>
  <si>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</si>
  <si>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</si>
  <si>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</si>
  <si>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</si>
  <si>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</si>
  <si>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</si>
  <si>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</si>
  <si>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</si>
  <si>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</si>
  <si>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</si>
  <si>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</si>
  <si>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</si>
  <si>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</si>
  <si>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</si>
  <si>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</si>
  <si>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</si>
  <si>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</si>
  <si>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</si>
  <si>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</si>
  <si>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</si>
  <si>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</si>
  <si>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</si>
  <si>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</si>
  <si>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</si>
  <si>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</si>
  <si>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</si>
  <si>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</si>
  <si>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</si>
  <si>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</si>
  <si>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</si>
  <si>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</si>
  <si>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</si>
  <si>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</si>
  <si>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</si>
  <si>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</si>
  <si>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</si>
  <si>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</si>
  <si>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</si>
  <si>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</si>
  <si>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</si>
  <si>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</si>
  <si>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</si>
  <si>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</si>
  <si>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</si>
  <si>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</si>
  <si>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</si>
  <si>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</si>
  <si>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</si>
  <si>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</si>
  <si>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</si>
  <si>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</si>
  <si>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</si>
  <si>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</si>
  <si>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</si>
  <si>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</si>
  <si>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</si>
  <si>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</si>
  <si>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</si>
  <si>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</si>
  <si>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</si>
  <si>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</si>
  <si>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</si>
  <si>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</si>
  <si>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</si>
  <si>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</si>
  <si>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</si>
  <si>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</si>
  <si>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</si>
  <si>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</si>
  <si>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</si>
  <si>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</si>
  <si>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</si>
  <si>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</si>
  <si>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</si>
  <si>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</si>
  <si>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</si>
  <si>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</si>
  <si>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</si>
  <si>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</si>
  <si>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</si>
  <si>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</si>
  <si>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</si>
  <si>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</si>
  <si>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</si>
  <si>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</si>
  <si>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</si>
  <si>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</si>
  <si>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</si>
  <si>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</si>
  <si>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</si>
  <si>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</si>
  <si>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</si>
  <si>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</si>
  <si>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</si>
  <si>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</si>
  <si>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</si>
  <si>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</si>
  <si>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</si>
  <si>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</si>
  <si>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</si>
  <si>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</si>
  <si>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</si>
  <si>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</si>
  <si>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</si>
  <si>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</si>
  <si>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</si>
  <si>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</si>
  <si>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</si>
  <si>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</si>
  <si>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</si>
  <si>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</si>
  <si>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</si>
  <si>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</si>
  <si>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</si>
  <si>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</si>
  <si>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</si>
  <si>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</si>
  <si>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</si>
  <si>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</si>
  <si>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</si>
  <si>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</si>
  <si>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</si>
  <si>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</si>
  <si>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</si>
  <si>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</si>
  <si>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</si>
  <si>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</si>
  <si>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</si>
  <si>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</si>
  <si>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</si>
  <si>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</si>
  <si>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</si>
  <si>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</si>
  <si>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</si>
  <si>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</si>
  <si>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</si>
  <si>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</si>
  <si>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</si>
  <si>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</si>
  <si>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</si>
  <si>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</si>
  <si>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</si>
  <si>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</si>
  <si>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</si>
  <si>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</si>
  <si>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</si>
  <si>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</si>
  <si>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</si>
  <si>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</si>
  <si>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</si>
  <si>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</si>
  <si>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</si>
  <si>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</si>
  <si>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</si>
  <si>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</si>
  <si>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</si>
  <si>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</si>
  <si>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</si>
  <si>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</si>
  <si>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</si>
  <si>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</si>
  <si>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</si>
  <si>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</si>
  <si>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</si>
  <si>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</si>
  <si>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</si>
  <si>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</si>
  <si>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</si>
  <si>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</si>
  <si>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</si>
  <si>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</si>
  <si>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</si>
  <si>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</si>
  <si>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</si>
  <si>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</si>
  <si>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</si>
  <si>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</si>
  <si>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</si>
  <si>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</si>
  <si>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</si>
  <si>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</si>
  <si>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</si>
  <si>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</si>
  <si>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</si>
  <si>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</si>
  <si>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</si>
  <si>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</si>
  <si>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</si>
  <si>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</si>
  <si>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</si>
  <si>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</si>
  <si>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</si>
  <si>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</si>
  <si>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</si>
  <si>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</si>
  <si>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</si>
  <si>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</si>
  <si>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</si>
  <si>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</si>
  <si>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</si>
  <si>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</si>
  <si>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</si>
  <si>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</si>
  <si>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</si>
  <si>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</si>
  <si>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</si>
  <si>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</si>
  <si>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</si>
  <si>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</si>
  <si>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</si>
  <si>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</si>
  <si>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</si>
  <si>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</si>
  <si>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</si>
  <si>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</si>
  <si>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</si>
  <si>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</si>
  <si>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</si>
  <si>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</si>
  <si>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</si>
  <si>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</si>
  <si>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</si>
  <si>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</si>
  <si>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</si>
  <si>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</si>
  <si>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</si>
  <si>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</si>
  <si>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</si>
  <si>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</si>
  <si>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</si>
  <si>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</si>
  <si>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</si>
  <si>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</si>
  <si>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</si>
  <si>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</si>
  <si>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</si>
  <si>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</si>
  <si>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</si>
  <si>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</si>
  <si>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</si>
  <si>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</si>
  <si>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</si>
  <si>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</si>
  <si>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</si>
  <si>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</si>
  <si>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</si>
  <si>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</si>
  <si>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</si>
  <si>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</si>
  <si>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</si>
  <si>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</si>
  <si>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</si>
  <si>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</si>
  <si>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</si>
  <si>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</si>
  <si>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</si>
  <si>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</si>
  <si>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</si>
  <si>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</si>
  <si>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</si>
  <si>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</si>
  <si>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</si>
  <si>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</si>
  <si>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</si>
  <si>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</si>
  <si>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</si>
  <si>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</si>
  <si>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</si>
  <si>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</si>
  <si>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</si>
  <si>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</si>
  <si>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</si>
  <si>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</si>
  <si>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</si>
  <si>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</si>
  <si>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</si>
  <si>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</si>
  <si>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</si>
  <si>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</si>
  <si>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</si>
  <si>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</si>
  <si>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</si>
  <si>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</si>
  <si>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</si>
  <si>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</si>
  <si>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</si>
  <si>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</si>
  <si>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</si>
  <si>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</si>
  <si>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</si>
  <si>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</si>
  <si>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</si>
  <si>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</si>
  <si>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</si>
  <si>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</si>
  <si>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</si>
  <si>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</si>
  <si>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</si>
  <si>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</si>
  <si>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</si>
  <si>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</si>
  <si>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</si>
  <si>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</si>
  <si>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</si>
  <si>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</si>
  <si>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</si>
  <si>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</si>
  <si>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</si>
  <si>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</si>
  <si>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</si>
  <si>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</si>
  <si>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</si>
  <si>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</si>
  <si>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</si>
  <si>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</si>
  <si>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</si>
  <si>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</si>
  <si>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</si>
  <si>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</si>
  <si>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</si>
  <si>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</si>
  <si>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</si>
  <si>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</si>
  <si>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</si>
  <si>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</si>
  <si>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</si>
  <si>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</si>
  <si>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</si>
  <si>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</si>
  <si>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</si>
  <si>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</si>
  <si>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</si>
  <si>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</si>
  <si>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</si>
  <si>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</si>
  <si>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</si>
  <si>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</si>
  <si>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</si>
  <si>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</si>
  <si>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</si>
  <si>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</si>
  <si>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</si>
  <si>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</si>
  <si>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</si>
  <si>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</si>
  <si>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</si>
  <si>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</si>
  <si>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</si>
  <si>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</si>
  <si>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</si>
  <si>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</si>
  <si>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</si>
  <si>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</si>
  <si>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</si>
  <si>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</si>
  <si>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</si>
  <si>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</si>
  <si>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</si>
  <si>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</si>
  <si>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</si>
  <si>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</si>
  <si>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</si>
  <si>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</si>
  <si>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</si>
  <si>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</si>
  <si>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</si>
  <si>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</si>
  <si>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</si>
  <si>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</si>
  <si>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</si>
  <si>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</si>
  <si>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</si>
  <si>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</si>
  <si>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</si>
  <si>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</si>
  <si>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</si>
  <si>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</si>
  <si>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</si>
  <si>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</si>
  <si>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</si>
  <si>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</si>
  <si>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</si>
  <si>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</si>
  <si>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</si>
  <si>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</si>
  <si>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</si>
  <si>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</si>
  <si>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</si>
  <si>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</si>
  <si>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</si>
  <si>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</si>
  <si>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</si>
  <si>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</si>
  <si>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</si>
  <si>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</si>
  <si>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</si>
  <si>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</si>
  <si>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</si>
  <si>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</si>
  <si>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</si>
  <si>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</si>
  <si>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</si>
  <si>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</si>
  <si>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</si>
  <si>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</si>
  <si>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</si>
  <si>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</si>
  <si>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</si>
  <si>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</si>
  <si>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</si>
  <si>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</si>
  <si>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</si>
  <si>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</si>
  <si>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</si>
  <si>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</si>
  <si>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</si>
  <si>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</si>
  <si>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</si>
  <si>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</si>
  <si>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</si>
  <si>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</si>
  <si>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</si>
  <si>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</si>
  <si>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</si>
  <si>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</si>
  <si>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</si>
  <si>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</si>
  <si>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</si>
  <si>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</si>
  <si>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</si>
  <si>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</si>
  <si>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</si>
  <si>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</si>
  <si>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</si>
  <si>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</si>
  <si>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</si>
  <si>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</si>
  <si>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</si>
  <si>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</si>
  <si>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</si>
  <si>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</si>
  <si>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</si>
  <si>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</si>
  <si>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</si>
  <si>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</si>
  <si>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</si>
  <si>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</si>
  <si>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</si>
  <si>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</si>
  <si>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</si>
  <si>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</si>
  <si>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</si>
  <si>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</si>
  <si>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</si>
  <si>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</si>
  <si>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</si>
  <si>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</si>
  <si>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</si>
  <si>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</si>
  <si>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</si>
  <si>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</si>
  <si>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</si>
  <si>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</si>
  <si>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</si>
  <si>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</si>
  <si>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</si>
  <si>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</si>
  <si>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</si>
  <si>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</si>
  <si>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</si>
  <si>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</si>
  <si>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</si>
  <si>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</si>
  <si>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</si>
  <si>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</si>
  <si>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</si>
  <si>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</si>
  <si>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</si>
  <si>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</si>
  <si>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</si>
  <si>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</si>
  <si>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</si>
  <si>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</si>
  <si>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</si>
  <si>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</si>
  <si>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</si>
  <si>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</si>
  <si>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</si>
  <si>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</si>
  <si>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</si>
  <si>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</si>
  <si>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</si>
  <si>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</si>
  <si>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</si>
  <si>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</si>
  <si>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</si>
  <si>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</si>
  <si>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</si>
  <si>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</si>
  <si>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</si>
  <si>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</si>
  <si>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</si>
  <si>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</si>
  <si>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</si>
  <si>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</si>
  <si>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</si>
  <si>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</si>
  <si>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</si>
  <si>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</si>
  <si>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</si>
  <si>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</si>
  <si>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</si>
  <si>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</si>
  <si>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</si>
  <si>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</si>
  <si>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</si>
  <si>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</si>
  <si>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</si>
  <si>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</si>
  <si>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</si>
  <si>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</si>
  <si>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</si>
  <si>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</si>
  <si>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</si>
  <si>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</si>
  <si>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</si>
  <si>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</si>
  <si>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</si>
  <si>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</si>
  <si>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</si>
  <si>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</si>
  <si>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</si>
  <si>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</si>
  <si>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</si>
  <si>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</si>
  <si>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</si>
  <si>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</si>
  <si>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</si>
  <si>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</si>
  <si>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</si>
  <si>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</si>
  <si>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</si>
  <si>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</si>
  <si>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</si>
  <si>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</si>
  <si>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</si>
  <si>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</si>
  <si>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</si>
  <si>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</si>
  <si>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</si>
  <si>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</si>
  <si>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</si>
  <si>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</si>
  <si>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</si>
  <si>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</si>
  <si>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</si>
  <si>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</si>
  <si>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</si>
  <si>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</si>
  <si>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</si>
  <si>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</si>
  <si>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</si>
  <si>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</si>
  <si>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</si>
  <si>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</si>
  <si>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</si>
  <si>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</si>
  <si>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</si>
  <si>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</si>
  <si>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</si>
  <si>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</si>
  <si>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</si>
  <si>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</si>
  <si>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</si>
  <si>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</si>
  <si>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</si>
  <si>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</si>
  <si>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</si>
  <si>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</si>
  <si>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</si>
  <si>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</si>
  <si>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</si>
  <si>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</si>
  <si>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</si>
  <si>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</si>
  <si>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</si>
  <si>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</si>
  <si>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</si>
  <si>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</si>
  <si>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</si>
  <si>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</si>
  <si>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</si>
  <si>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</si>
  <si>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</si>
  <si>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</si>
  <si>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</si>
  <si>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</si>
  <si>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</si>
  <si>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</si>
  <si>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</si>
  <si>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</si>
  <si>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</si>
  <si>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</si>
  <si>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</si>
  <si>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</si>
  <si>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</si>
  <si>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</si>
  <si>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</si>
  <si>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</si>
  <si>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</si>
  <si>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</si>
  <si>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</si>
  <si>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</si>
  <si>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</si>
  <si>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</si>
  <si>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</si>
  <si>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</si>
  <si>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</si>
  <si>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</si>
  <si>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</si>
  <si>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</si>
  <si>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</si>
  <si>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</si>
  <si>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</si>
  <si>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</si>
  <si>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</si>
  <si>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</si>
  <si>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</si>
  <si>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</si>
  <si>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</si>
  <si>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</si>
  <si>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</si>
  <si>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</si>
  <si>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</si>
  <si>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</si>
  <si>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</si>
  <si>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</si>
  <si>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</si>
  <si>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</si>
  <si>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</si>
  <si>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</si>
  <si>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</si>
  <si>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</si>
  <si>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</si>
  <si>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</si>
  <si>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</si>
  <si>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</si>
  <si>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</si>
  <si>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</si>
  <si>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</si>
  <si>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</si>
  <si>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</si>
  <si>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</si>
  <si>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</si>
  <si>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</si>
  <si>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</si>
  <si>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</si>
  <si>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</si>
  <si>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</si>
  <si>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</si>
  <si>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</si>
  <si>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</si>
  <si>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</si>
  <si>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</si>
  <si>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</si>
  <si>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</si>
  <si>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</si>
  <si>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</si>
  <si>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</si>
  <si>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</si>
  <si>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</si>
  <si>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</si>
  <si>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</si>
  <si>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</si>
  <si>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</si>
  <si>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</si>
  <si>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</si>
  <si>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</si>
  <si>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</si>
  <si>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</si>
  <si>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</si>
  <si>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</si>
  <si>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</si>
  <si>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</si>
  <si>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</si>
  <si>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</si>
  <si>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</si>
  <si>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</si>
  <si>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</si>
  <si>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</si>
  <si>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</si>
  <si>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</si>
  <si>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</si>
  <si>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</si>
  <si>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</si>
  <si>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</si>
  <si>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</si>
  <si>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</si>
  <si>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</si>
  <si>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</si>
  <si>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</si>
  <si>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</si>
  <si>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</si>
  <si>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</si>
  <si>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</si>
  <si>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</si>
  <si>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</si>
  <si>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</si>
  <si>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</si>
  <si>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</si>
  <si>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</si>
  <si>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</si>
  <si>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</si>
  <si>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</si>
  <si>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</si>
  <si>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</si>
  <si>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</si>
  <si>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</si>
  <si>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</si>
  <si>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</si>
  <si>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</si>
  <si>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</si>
  <si>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</si>
  <si>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</si>
  <si>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</si>
  <si>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</si>
  <si>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</si>
  <si>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</si>
  <si>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</si>
  <si>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</si>
  <si>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</si>
  <si>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</si>
  <si>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</si>
  <si>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</si>
  <si>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</si>
  <si>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</si>
  <si>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</si>
  <si>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</si>
  <si>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</si>
  <si>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</si>
  <si>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</si>
  <si>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</si>
  <si>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</si>
  <si>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</si>
  <si>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</si>
  <si>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</si>
  <si>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</si>
  <si>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</si>
  <si>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</si>
  <si>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</si>
  <si>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</si>
  <si>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</si>
  <si>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</si>
  <si>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</si>
  <si>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</si>
  <si>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</si>
  <si>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</si>
  <si>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</si>
  <si>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</si>
  <si>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</si>
  <si>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</si>
  <si>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</si>
  <si>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</si>
  <si>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</si>
  <si>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</si>
  <si>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</si>
  <si>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</si>
  <si>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</si>
  <si>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</si>
  <si>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</si>
  <si>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</si>
  <si>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</si>
  <si>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</si>
  <si>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</si>
  <si>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</si>
  <si>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</si>
  <si>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</si>
  <si>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</si>
  <si>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</si>
  <si>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</si>
  <si>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</si>
  <si>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</si>
  <si>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</si>
  <si>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</si>
  <si>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</si>
  <si>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</si>
  <si>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</si>
  <si>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</si>
  <si>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</si>
  <si>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</si>
  <si>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</si>
  <si>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</si>
  <si>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</si>
  <si>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</si>
  <si>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</si>
  <si>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</si>
  <si>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</si>
  <si>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</si>
  <si>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</si>
  <si>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</si>
  <si>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</si>
  <si>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</si>
  <si>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</si>
  <si>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</si>
  <si>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</si>
  <si>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</si>
  <si>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</si>
  <si>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</si>
  <si>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</si>
  <si>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</si>
  <si>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</si>
  <si>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</si>
  <si>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</si>
  <si>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</si>
  <si>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</si>
  <si>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</si>
  <si>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</si>
  <si>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</si>
  <si>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</si>
  <si>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</si>
  <si>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</si>
  <si>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</si>
  <si>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</si>
  <si>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</si>
  <si>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</si>
  <si>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</si>
  <si>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</si>
  <si>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</si>
  <si>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</si>
  <si>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</si>
  <si>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</si>
  <si>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</si>
  <si>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</si>
  <si>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</si>
  <si>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</si>
  <si>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</si>
  <si>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</si>
  <si>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</si>
  <si>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</si>
  <si>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</si>
  <si>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</si>
  <si>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</si>
  <si>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</si>
  <si>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</si>
  <si>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</si>
  <si>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</si>
  <si>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</si>
  <si>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</si>
  <si>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</si>
  <si>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</si>
  <si>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</si>
  <si>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</si>
  <si>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</si>
  <si>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</si>
  <si>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</si>
  <si>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</si>
  <si>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</si>
  <si>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</si>
  <si>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</si>
  <si>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</si>
  <si>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</si>
  <si>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</si>
  <si>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</si>
  <si>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</si>
  <si>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</si>
  <si>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</si>
  <si>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</si>
  <si>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</si>
  <si>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</si>
  <si>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</si>
  <si>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</si>
  <si>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</si>
  <si>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</si>
  <si>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</si>
  <si>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</si>
  <si>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</si>
  <si>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</si>
  <si>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</si>
  <si>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</si>
  <si>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</si>
  <si>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</si>
  <si>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</si>
  <si>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</si>
  <si>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</si>
  <si>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</si>
  <si>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</si>
  <si>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</si>
  <si>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</si>
  <si>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</si>
  <si>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</si>
  <si>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</si>
  <si>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</si>
  <si>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</si>
  <si>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</si>
  <si>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</si>
  <si>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</si>
  <si>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</si>
  <si>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</si>
  <si>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</si>
  <si>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</si>
  <si>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</si>
  <si>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</si>
  <si>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</si>
  <si>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</si>
  <si>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</si>
  <si>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</si>
  <si>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</si>
  <si>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</si>
  <si>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</si>
  <si>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</si>
  <si>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</si>
  <si>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</si>
  <si>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</si>
  <si>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</si>
  <si>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</si>
  <si>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</si>
  <si>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</si>
  <si>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</si>
  <si>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</si>
  <si>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</si>
  <si>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</si>
  <si>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</si>
  <si>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</si>
  <si>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</si>
  <si>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</si>
  <si>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</si>
  <si>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</si>
  <si>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</si>
  <si>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</si>
  <si>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</si>
  <si>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</si>
  <si>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</si>
  <si>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</si>
  <si>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</si>
  <si>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</si>
  <si>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</si>
  <si>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</si>
  <si>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</si>
  <si>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</si>
  <si>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</si>
  <si>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</si>
  <si>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</si>
  <si>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</si>
  <si>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</si>
  <si>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</si>
  <si>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</si>
  <si>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</si>
  <si>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</si>
  <si>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</si>
  <si>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</si>
  <si>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</si>
  <si>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</si>
  <si>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</si>
  <si>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</si>
  <si>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</si>
  <si>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</si>
  <si>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</si>
  <si>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</si>
  <si>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</si>
  <si>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</si>
  <si>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</si>
  <si>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</si>
  <si>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</si>
  <si>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</si>
  <si>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</si>
  <si>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</si>
  <si>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</si>
  <si>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</si>
  <si>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</si>
  <si>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</si>
  <si>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</si>
  <si>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</si>
  <si>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</si>
  <si>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</si>
  <si>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</si>
  <si>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</si>
  <si>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</si>
  <si>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</si>
  <si>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</si>
  <si>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</si>
  <si>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</si>
  <si>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</si>
  <si>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</si>
  <si>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</si>
  <si>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</si>
  <si>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</si>
  <si>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</si>
  <si>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</si>
  <si>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</si>
  <si>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</si>
  <si>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</si>
  <si>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</si>
  <si>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</si>
  <si>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</si>
  <si>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</si>
  <si>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</si>
  <si>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</si>
  <si>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</si>
  <si>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</si>
  <si>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</si>
  <si>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</si>
  <si>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</si>
  <si>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</si>
  <si>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</si>
  <si>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</si>
  <si>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</si>
  <si>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</si>
  <si>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</si>
  <si>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</si>
  <si>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</si>
  <si>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</si>
  <si>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</si>
  <si>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</si>
  <si>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</si>
  <si>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</si>
  <si>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</si>
  <si>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</si>
  <si>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</si>
  <si>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</si>
  <si>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</si>
  <si>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</si>
  <si>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</si>
  <si>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</si>
  <si>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</si>
  <si>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</si>
  <si>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</si>
  <si>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</si>
  <si>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</si>
  <si>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</si>
  <si>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</si>
  <si>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</si>
  <si>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</si>
  <si>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</si>
  <si>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</si>
  <si>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</si>
  <si>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</si>
  <si>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</si>
  <si>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</si>
  <si>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</si>
  <si>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</si>
  <si>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</si>
  <si>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</si>
  <si>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</si>
  <si>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</si>
  <si>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</si>
  <si>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</si>
  <si>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</si>
  <si>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</si>
  <si>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</si>
  <si>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</si>
  <si>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</si>
  <si>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</si>
  <si>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</si>
  <si>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</si>
  <si>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</si>
  <si>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</si>
  <si>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</si>
  <si>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</si>
  <si>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</si>
  <si>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</si>
  <si>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</si>
  <si>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</si>
  <si>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</si>
  <si>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</si>
  <si>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</si>
  <si>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</si>
  <si>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</si>
  <si>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</si>
  <si>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</si>
  <si>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</si>
  <si>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</si>
  <si>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</si>
  <si>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</si>
  <si>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</si>
  <si>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</si>
  <si>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</si>
  <si>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</si>
  <si>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</si>
  <si>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</si>
  <si>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</si>
  <si>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</si>
  <si>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</si>
  <si>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</si>
  <si>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</si>
  <si>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</si>
  <si>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</si>
  <si>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</si>
  <si>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</si>
  <si>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</si>
  <si>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</si>
  <si>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</si>
  <si>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</si>
  <si>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</si>
  <si>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</si>
  <si>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</si>
  <si>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</si>
  <si>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</si>
  <si>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</si>
  <si>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</si>
  <si>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</si>
  <si>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</si>
  <si>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</si>
  <si>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</si>
  <si>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</si>
  <si>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</si>
  <si>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</si>
  <si>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</si>
  <si>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</si>
  <si>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</si>
  <si>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</si>
  <si>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</si>
  <si>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</si>
  <si>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</si>
  <si>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</si>
  <si>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</si>
  <si>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</si>
  <si>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</si>
  <si>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</si>
  <si>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</si>
  <si>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</si>
  <si>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</si>
  <si>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</si>
  <si>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</si>
  <si>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</si>
  <si>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</si>
  <si>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</si>
  <si>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</si>
  <si>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</si>
  <si>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</si>
  <si>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</si>
  <si>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</si>
  <si>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</si>
  <si>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</si>
  <si>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</si>
  <si>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</si>
  <si>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</si>
  <si>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</si>
  <si>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</si>
  <si>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</si>
  <si>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</si>
  <si>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</si>
  <si>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</si>
  <si>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</si>
  <si>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</si>
  <si>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</si>
  <si>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</si>
  <si>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</si>
  <si>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</si>
  <si>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</si>
  <si>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</si>
  <si>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</si>
  <si>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</si>
  <si>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</si>
  <si>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</si>
  <si>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</si>
  <si>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</si>
  <si>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</si>
  <si>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</si>
  <si>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</si>
  <si>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</si>
  <si>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</si>
  <si>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</si>
  <si>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</si>
  <si>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</si>
  <si>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</si>
  <si>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</si>
  <si>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</si>
  <si>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</si>
  <si>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</si>
  <si>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</si>
  <si>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</si>
  <si>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</si>
  <si>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</si>
  <si>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</si>
  <si>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</si>
  <si>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</si>
  <si>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</si>
  <si>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</si>
  <si>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</si>
  <si>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</si>
  <si>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</si>
  <si>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</si>
  <si>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</si>
  <si>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</si>
  <si>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</si>
  <si>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</si>
  <si>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</si>
  <si>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</si>
  <si>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</si>
  <si>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</si>
  <si>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</si>
  <si>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</si>
  <si>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</si>
  <si>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</si>
  <si>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</si>
  <si>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</si>
  <si>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</si>
  <si>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</si>
  <si>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</si>
  <si>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</si>
  <si>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</si>
  <si>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</si>
  <si>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</si>
  <si>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</si>
  <si>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</si>
  <si>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</si>
  <si>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</si>
  <si>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</si>
  <si>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</si>
  <si>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</si>
  <si>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</si>
  <si>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</si>
  <si>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</si>
  <si>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</si>
  <si>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</si>
  <si>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</si>
  <si>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</si>
  <si>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</si>
  <si>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</si>
  <si>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</si>
  <si>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</si>
  <si>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</si>
  <si>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</si>
  <si>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</si>
  <si>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</si>
  <si>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</si>
  <si>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</si>
  <si>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</si>
  <si>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</si>
  <si>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</si>
  <si>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</si>
  <si>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</si>
  <si>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</si>
  <si>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</si>
  <si>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</si>
  <si>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</si>
  <si>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</si>
  <si>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</si>
  <si>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</si>
  <si>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</si>
  <si>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</si>
  <si>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</si>
  <si>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</si>
  <si>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</si>
  <si>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</si>
  <si>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</si>
  <si>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</si>
  <si>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</si>
  <si>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</si>
  <si>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</si>
  <si>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</si>
  <si>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</si>
  <si>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</si>
  <si>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</si>
  <si>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</si>
  <si>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</si>
  <si>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</si>
  <si>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</si>
  <si>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</si>
  <si>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</si>
  <si>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</si>
  <si>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</si>
  <si>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</si>
  <si>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</si>
  <si>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</si>
  <si>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</si>
  <si>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</si>
  <si>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</si>
  <si>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</si>
  <si>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</si>
  <si>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</si>
  <si>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</si>
  <si>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</si>
  <si>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</si>
  <si>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</si>
  <si>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</si>
  <si>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</si>
  <si>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</si>
  <si>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</si>
  <si>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</si>
  <si>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</si>
  <si>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</si>
  <si>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</si>
  <si>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</si>
  <si>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</si>
  <si>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</si>
  <si>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</si>
  <si>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</si>
  <si>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</si>
  <si>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</si>
  <si>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</si>
  <si>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</si>
  <si>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</si>
  <si>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</si>
  <si>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</si>
  <si>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</si>
  <si>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</si>
  <si>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</si>
  <si>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</si>
  <si>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</si>
  <si>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</si>
  <si>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</si>
  <si>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</si>
  <si>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</si>
  <si>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</si>
  <si>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</si>
  <si>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</si>
  <si>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</si>
  <si>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</si>
  <si>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</si>
  <si>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</si>
  <si>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</si>
  <si>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</si>
  <si>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</si>
  <si>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</si>
  <si>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</si>
  <si>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</si>
  <si>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</si>
  <si>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</si>
  <si>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</si>
  <si>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</si>
  <si>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</si>
  <si>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</si>
  <si>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</si>
  <si>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</si>
  <si>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</si>
  <si>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</si>
  <si>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</si>
  <si>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</si>
  <si>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</si>
  <si>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</si>
  <si>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</si>
  <si>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</si>
  <si>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</si>
  <si>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</si>
  <si>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</si>
  <si>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</si>
  <si>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</si>
  <si>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</si>
  <si>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</si>
  <si>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</si>
  <si>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</si>
  <si>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</si>
  <si>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</si>
  <si>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</si>
  <si>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</si>
  <si>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</si>
  <si>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</si>
  <si>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</si>
  <si>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</si>
  <si>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</si>
  <si>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</si>
  <si>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</si>
  <si>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</si>
  <si>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</si>
  <si>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</si>
  <si>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</si>
  <si>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</si>
  <si>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</si>
  <si>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</si>
  <si>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</si>
  <si>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</si>
  <si>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</si>
  <si>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</si>
  <si>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</si>
  <si>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</si>
  <si>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</si>
  <si>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</si>
  <si>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</si>
  <si>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</si>
  <si>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</si>
  <si>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</si>
  <si>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</si>
  <si>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</si>
  <si>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</si>
  <si>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</si>
  <si>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</si>
  <si>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</si>
  <si>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</si>
  <si>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</si>
  <si>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</si>
  <si>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</si>
  <si>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</si>
  <si>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</si>
  <si>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</si>
  <si>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</si>
  <si>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</si>
  <si>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</si>
  <si>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</si>
  <si>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</si>
  <si>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</si>
  <si>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</si>
  <si>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</si>
  <si>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</si>
  <si>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</si>
  <si>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</si>
  <si>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</si>
  <si>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</si>
  <si>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</si>
  <si>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</si>
  <si>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</si>
  <si>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</si>
  <si>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</si>
  <si>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</si>
  <si>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</si>
  <si>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</si>
  <si>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</si>
  <si>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</si>
  <si>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</si>
  <si>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</si>
  <si>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</si>
  <si>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</si>
  <si>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</si>
  <si>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</si>
  <si>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</si>
  <si>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</si>
  <si>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</si>
  <si>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</si>
  <si>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</si>
  <si>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</si>
  <si>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</si>
  <si>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</si>
  <si>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</si>
  <si>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</si>
  <si>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</si>
  <si>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</si>
  <si>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</si>
  <si>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</si>
  <si>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</si>
  <si>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</si>
  <si>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</si>
  <si>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</si>
  <si>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</si>
  <si>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</si>
  <si>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</si>
  <si>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</si>
  <si>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</si>
  <si>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</si>
  <si>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</si>
  <si>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</si>
  <si>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</si>
  <si>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</si>
  <si>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</si>
  <si>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</si>
  <si>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</si>
  <si>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</si>
  <si>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</si>
  <si>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</si>
  <si>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</si>
  <si>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</si>
  <si>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</si>
  <si>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</si>
  <si>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</si>
  <si>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</si>
  <si>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</si>
  <si>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</si>
  <si>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</si>
  <si>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</si>
  <si>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</si>
  <si>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</si>
  <si>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</si>
  <si>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</si>
  <si>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</si>
  <si>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</si>
  <si>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</si>
  <si>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</si>
  <si>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</si>
  <si>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</si>
  <si>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</si>
  <si>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</si>
  <si>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</si>
  <si>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</si>
  <si>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</si>
  <si>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</si>
  <si>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</si>
  <si>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</si>
  <si>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</si>
  <si>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</si>
  <si>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</si>
  <si>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</si>
  <si>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</si>
  <si>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</si>
  <si>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</si>
  <si>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</si>
  <si>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</si>
  <si>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</si>
  <si>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</si>
  <si>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</si>
  <si>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</si>
  <si>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</si>
  <si>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</si>
  <si>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</si>
  <si>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</si>
  <si>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</si>
  <si>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</si>
  <si>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</si>
  <si>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</si>
  <si>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</si>
  <si>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</si>
  <si>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</si>
  <si>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</si>
  <si>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</si>
  <si>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</si>
  <si>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</si>
  <si>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</si>
  <si>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</si>
  <si>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</si>
  <si>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</si>
  <si>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</si>
  <si>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</si>
  <si>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</si>
  <si>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</si>
  <si>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</si>
  <si>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</si>
  <si>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</si>
  <si>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</si>
  <si>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</si>
  <si>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</si>
  <si>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</si>
  <si>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</si>
  <si>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</si>
  <si>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</si>
  <si>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</si>
  <si>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</si>
  <si>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</si>
  <si>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</si>
  <si>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</si>
  <si>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</si>
  <si>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</si>
  <si>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</si>
  <si>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</si>
  <si>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</si>
  <si>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</si>
  <si>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</si>
  <si>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</si>
  <si>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</si>
  <si>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</si>
  <si>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</si>
  <si>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</si>
  <si>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</si>
  <si>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</si>
  <si>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</si>
  <si>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</si>
  <si>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</si>
  <si>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</si>
  <si>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</si>
  <si>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</si>
  <si>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</si>
  <si>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</si>
  <si>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</si>
  <si>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</si>
  <si>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</si>
  <si>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</si>
  <si>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</si>
  <si>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</si>
  <si>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</si>
  <si>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</si>
  <si>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</si>
  <si>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</si>
  <si>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</si>
  <si>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</si>
  <si>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</si>
  <si>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</si>
  <si>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</si>
  <si>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</si>
  <si>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</si>
  <si>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</si>
  <si>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</si>
  <si>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</si>
  <si>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</si>
  <si>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</si>
  <si>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</si>
  <si>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</si>
  <si>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</si>
  <si>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</si>
  <si>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</si>
  <si>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</si>
  <si>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</si>
  <si>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</si>
  <si>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</si>
  <si>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</si>
  <si>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</si>
  <si>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</si>
  <si>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</si>
  <si>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</si>
  <si>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</si>
  <si>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</si>
  <si>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</si>
  <si>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</si>
  <si>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</si>
  <si>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</si>
  <si>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</si>
  <si>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</si>
  <si>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</si>
  <si>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</si>
  <si>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</si>
  <si>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</si>
  <si>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</si>
  <si>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</si>
  <si>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</si>
  <si>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</si>
  <si>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</si>
  <si>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</si>
  <si>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</si>
  <si>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</si>
  <si>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</si>
  <si>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</si>
  <si>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</si>
  <si>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</si>
  <si>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</si>
  <si>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</si>
  <si>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</si>
  <si>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</si>
  <si>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</si>
  <si>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</si>
  <si>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</si>
  <si>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</si>
  <si>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</si>
  <si>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</si>
  <si>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</si>
  <si>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</si>
  <si>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</si>
  <si>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</si>
  <si>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</si>
  <si>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</si>
  <si>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</si>
  <si>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</si>
  <si>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</si>
  <si>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</si>
  <si>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</si>
  <si>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</si>
  <si>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</si>
  <si>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</si>
  <si>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</si>
  <si>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</si>
  <si>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</si>
  <si>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</si>
  <si>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</si>
  <si>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</si>
  <si>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</si>
  <si>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</si>
  <si>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</si>
  <si>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</si>
  <si>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</si>
  <si>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</si>
  <si>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</si>
  <si>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</si>
  <si>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</si>
  <si>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</si>
  <si>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</si>
  <si>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</si>
  <si>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</si>
  <si>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</si>
  <si>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</si>
  <si>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</si>
  <si>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</si>
  <si>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</si>
  <si>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</si>
  <si>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</si>
  <si>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</si>
  <si>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</si>
  <si>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</si>
  <si>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</si>
  <si>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</si>
  <si>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</si>
  <si>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</si>
  <si>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</si>
  <si>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</si>
  <si>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</si>
  <si>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</si>
  <si>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</si>
  <si>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</si>
  <si>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</si>
  <si>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</si>
  <si>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</si>
  <si>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</si>
  <si>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</si>
  <si>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</si>
  <si>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</si>
  <si>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</si>
  <si>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</si>
  <si>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</si>
  <si>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</si>
  <si>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</si>
  <si>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</si>
  <si>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</si>
  <si>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</si>
  <si>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</si>
  <si>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</si>
  <si>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</si>
  <si>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</si>
  <si>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</si>
  <si>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</si>
  <si>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</si>
  <si>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</si>
  <si>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</si>
  <si>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</si>
  <si>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</si>
  <si>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</si>
  <si>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</si>
  <si>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</si>
  <si>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</si>
  <si>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</si>
  <si>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</si>
  <si>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</si>
  <si>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</si>
  <si>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</si>
  <si>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</si>
  <si>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</si>
  <si>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</si>
  <si>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</si>
  <si>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</si>
  <si>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</si>
  <si>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</si>
  <si>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</si>
  <si>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</si>
  <si>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</si>
  <si>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</si>
  <si>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</si>
  <si>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</si>
  <si>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</si>
  <si>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</si>
  <si>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</si>
  <si>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</si>
  <si>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</si>
  <si>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</si>
  <si>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</si>
  <si>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</si>
  <si>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</si>
  <si>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</si>
  <si>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</si>
  <si>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</si>
  <si>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</si>
  <si>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</si>
  <si>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</si>
  <si>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</si>
  <si>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</si>
  <si>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</si>
  <si>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</si>
  <si>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</si>
  <si>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</si>
  <si>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</si>
  <si>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</si>
  <si>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</si>
  <si>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</si>
  <si>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</si>
  <si>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</si>
  <si>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</si>
  <si>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</si>
  <si>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</si>
  <si>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</si>
  <si>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</si>
  <si>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</si>
  <si>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</si>
  <si>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</si>
  <si>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</si>
  <si>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</si>
  <si>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</si>
  <si>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</si>
  <si>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</si>
  <si>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</si>
  <si>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</si>
  <si>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</si>
  <si>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</si>
  <si>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</si>
  <si>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</si>
  <si>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</si>
  <si>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</si>
  <si>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</si>
  <si>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</si>
  <si>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</si>
  <si>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</si>
  <si>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</si>
  <si>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</si>
  <si>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</si>
  <si>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</si>
  <si>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</si>
  <si>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</si>
  <si>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</si>
  <si>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</si>
  <si>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</si>
  <si>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</si>
  <si>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</si>
  <si>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</si>
  <si>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</si>
  <si>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</si>
  <si>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</si>
  <si>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</si>
  <si>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</si>
  <si>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</si>
  <si>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</si>
  <si>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</si>
  <si>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</si>
  <si>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</si>
  <si>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</si>
  <si>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</si>
  <si>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</si>
  <si>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</si>
  <si>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</si>
  <si>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</si>
  <si>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</si>
  <si>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</si>
  <si>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</si>
  <si>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</si>
  <si>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</si>
  <si>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</si>
  <si>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</si>
  <si>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</si>
  <si>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</si>
  <si>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</si>
  <si>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</si>
  <si>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</si>
  <si>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</si>
  <si>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</si>
  <si>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</si>
  <si>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</si>
  <si>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</si>
  <si>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</si>
  <si>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</si>
  <si>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</si>
  <si>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</si>
  <si>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</si>
  <si>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</si>
  <si>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</si>
  <si>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</si>
  <si>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</si>
  <si>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</si>
  <si>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</si>
  <si>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</si>
  <si>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</si>
  <si>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</si>
  <si>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</si>
  <si>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</si>
  <si>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</si>
  <si>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</si>
  <si>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</si>
  <si>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</si>
  <si>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</si>
  <si>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</si>
  <si>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</si>
  <si>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</si>
  <si>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</si>
  <si>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</si>
  <si>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</si>
  <si>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</si>
  <si>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</si>
  <si>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</si>
  <si>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</si>
  <si>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</si>
  <si>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</si>
  <si>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</si>
  <si>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</si>
  <si>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</si>
  <si>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</si>
  <si>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</si>
  <si>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</si>
  <si>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</si>
  <si>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</si>
  <si>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</si>
  <si>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</si>
  <si>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</si>
  <si>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</si>
  <si>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</si>
  <si>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</si>
  <si>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</si>
  <si>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</si>
  <si>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</si>
  <si>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</si>
  <si>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</si>
  <si>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</si>
  <si>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</si>
  <si>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</si>
  <si>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</si>
  <si>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</si>
  <si>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</si>
  <si>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</si>
  <si>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</si>
  <si>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</si>
  <si>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</si>
  <si>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</si>
  <si>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</si>
  <si>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</si>
  <si>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</si>
  <si>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</si>
  <si>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</si>
  <si>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</si>
  <si>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</si>
  <si>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</si>
  <si>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</si>
  <si>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</si>
  <si>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</si>
  <si>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</si>
  <si>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</si>
  <si>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</si>
  <si>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</si>
  <si>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</si>
  <si>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</si>
  <si>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</si>
  <si>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</si>
  <si>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</si>
  <si>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</si>
  <si>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</si>
  <si>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</si>
  <si>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</si>
  <si>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</si>
  <si>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</si>
  <si>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</si>
  <si>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</si>
  <si>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</si>
  <si>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</si>
  <si>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</si>
  <si>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</si>
  <si>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</si>
  <si>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</si>
  <si>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</si>
  <si>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</si>
  <si>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</si>
  <si>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</si>
  <si>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</si>
  <si>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</si>
  <si>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</si>
  <si>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</si>
  <si>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</si>
  <si>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</si>
  <si>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</si>
  <si>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</si>
  <si>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</si>
  <si>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</si>
  <si>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</si>
  <si>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</si>
  <si>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</si>
  <si>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</si>
  <si>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</si>
  <si>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</si>
  <si>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</si>
  <si>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</si>
  <si>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</si>
  <si>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</si>
  <si>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</si>
  <si>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</si>
  <si>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</si>
  <si>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</si>
  <si>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</si>
  <si>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</si>
  <si>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</si>
  <si>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</si>
  <si>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</si>
  <si>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</si>
  <si>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</si>
  <si>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</si>
  <si>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</si>
  <si>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</si>
  <si>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</si>
  <si>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</si>
  <si>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</si>
  <si>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</si>
  <si>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</si>
  <si>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</si>
  <si>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</si>
  <si>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</si>
  <si>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</si>
  <si>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</si>
  <si>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</si>
  <si>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</si>
  <si>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</si>
  <si>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</si>
  <si>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</si>
  <si>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</si>
  <si>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</si>
  <si>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</si>
  <si>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</si>
  <si>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</si>
  <si>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</si>
  <si>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</si>
  <si>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</si>
  <si>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</si>
  <si>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</si>
  <si>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</si>
  <si>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</si>
  <si>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</si>
  <si>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</si>
  <si>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</si>
  <si>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</si>
  <si>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</si>
  <si>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</si>
  <si>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</si>
  <si>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</si>
  <si>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</si>
  <si>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</si>
  <si>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</si>
  <si>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</si>
  <si>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</si>
  <si>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</si>
  <si>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</si>
  <si>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</si>
  <si>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</si>
  <si>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</si>
  <si>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</si>
  <si>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</si>
  <si>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</si>
  <si>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</si>
  <si>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</si>
  <si>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</si>
  <si>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</si>
  <si>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</si>
  <si>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</si>
  <si>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</si>
  <si>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</si>
  <si>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</si>
  <si>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</si>
  <si>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</si>
  <si>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</si>
  <si>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</si>
  <si>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</si>
  <si>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</si>
  <si>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</si>
  <si>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</si>
  <si>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</si>
  <si>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</si>
  <si>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</si>
  <si>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</si>
  <si>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</si>
  <si>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</si>
  <si>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</si>
  <si>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</si>
  <si>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</si>
  <si>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</si>
  <si>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</si>
  <si>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</si>
  <si>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</si>
  <si>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</si>
  <si>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</si>
  <si>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</si>
  <si>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</si>
  <si>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</si>
  <si>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</si>
  <si>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</si>
  <si>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Ing. Eva Urbanová</t>
  </si>
  <si>
    <t>Společenství vlastníků Ke Dvoru 771-781, Praha 6 – předseda výboru</t>
  </si>
  <si>
    <t>Společenství vlastníků Radhošťská 12, Praha 3 - předseda výboru</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</si>
  <si>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</si>
  <si>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</si>
  <si>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</si>
  <si>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</si>
  <si>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</si>
  <si>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</si>
  <si>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</si>
  <si>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</si>
  <si>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</si>
  <si>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</si>
  <si>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</si>
  <si>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</si>
  <si>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</si>
  <si>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</si>
  <si>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</si>
  <si>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</si>
  <si>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</si>
  <si>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</si>
  <si>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</si>
  <si>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</si>
  <si>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</si>
  <si>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</si>
  <si>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</si>
  <si>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</si>
  <si>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</si>
  <si>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</si>
  <si>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Q1/2016</t>
  </si>
  <si>
    <t>25 let členství ve statutárních orgánech průmyslových a finančních společností</t>
  </si>
  <si>
    <t xml:space="preserve">od r. 1979, 37 let v ekonomicko-pedagogickém oboru – VŠE Praha, vedoucí katedry bankovnictví a pojišťovnictví </t>
  </si>
  <si>
    <t xml:space="preserve">od r. 1979, 37 let v ekonomicko-poradenském oboru, daňový poradce; certifikát účetní a daňový expert </t>
  </si>
  <si>
    <t>od r. 1991, 4 roky ekonomické poradenství, 21 let v oboru řízení ekonomického rozvoje společností, podnikových financí a obchodování na finančních trzích</t>
  </si>
  <si>
    <t xml:space="preserve">18 let v oboru obchodování na finančních trzích </t>
  </si>
  <si>
    <t>od r. 1979, 24 let v ekonomickém a ekonomicko-pedagogickém oboru (statistika), 16 let praxe v oblasti bankovnictví</t>
  </si>
  <si>
    <t>Q2/2016</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</si>
  <si>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</si>
  <si>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</si>
  <si>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</si>
  <si>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</si>
  <si>
    <t>Přidán seznam kontrolní komise spořitelního družstva</t>
  </si>
  <si>
    <t>Q3/2016</t>
  </si>
  <si>
    <t>Q4/2016</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</si>
</sst>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51956</xdr:colOff>
      <xdr:row>9</xdr:row>
      <xdr:rowOff>34635</xdr:rowOff>
    </xdr:from>
    <xdr:to>
      <xdr:col>4</xdr:col>
      <xdr:colOff>906455</xdr:colOff>
      <xdr:row>40</xdr:row>
      <xdr:rowOff>25977</xdr:rowOff>
    </xdr:to>
    <xdr:pic>
      <xdr:nvPicPr>
        <xdr:cNvPr id="4" name="Obrázek 3" descr="2016-03-01 Organigram SD k 1.3.2016.jpg"/>
        <xdr:cNvPicPr>
          <a:picLocks noChangeAspect="1"/>
        </xdr:cNvPicPr>
      </xdr:nvPicPr>
      <xdr:blipFill>
        <a:blip xmlns:r="http://schemas.openxmlformats.org/officeDocument/2006/relationships" r:embed="rId1" cstate="print"/>
        <a:stretch>
          <a:fillRect/>
        </a:stretch>
      </xdr:blipFill>
      <xdr:spPr>
        <a:xfrm>
          <a:off x="51956" y="1827067"/>
          <a:ext cx="8578408" cy="5896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C2" sqref="C2"/>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91" t="s">
        <v>3146</v>
      </c>
      <c r="B1" s="592"/>
      <c r="C1" s="592"/>
      <c r="D1" s="441"/>
      <c r="E1" s="6"/>
      <c r="F1" s="6"/>
      <c r="G1" s="6"/>
    </row>
    <row r="2" spans="1:7" ht="15" customHeight="1">
      <c r="A2" s="325" t="s">
        <v>16</v>
      </c>
      <c r="B2" s="234"/>
      <c r="C2" s="483">
        <v>42853</v>
      </c>
      <c r="D2" s="599" t="s">
        <v>1002</v>
      </c>
    </row>
    <row r="3" spans="1:7">
      <c r="A3" s="327" t="s">
        <v>15</v>
      </c>
      <c r="B3" s="326"/>
      <c r="C3" s="483">
        <v>42735</v>
      </c>
      <c r="D3" s="600"/>
    </row>
    <row r="4" spans="1:7" ht="30" customHeight="1" thickBot="1">
      <c r="A4" s="594"/>
      <c r="B4" s="595"/>
      <c r="C4" s="465" t="s">
        <v>14</v>
      </c>
      <c r="D4" s="601"/>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3534</v>
      </c>
      <c r="C15" s="252" t="s">
        <v>4</v>
      </c>
      <c r="D15" s="408" t="s">
        <v>3191</v>
      </c>
    </row>
    <row r="16" spans="1:7" ht="15.75" thickBot="1">
      <c r="A16" s="323" t="s">
        <v>964</v>
      </c>
      <c r="B16" s="586" t="s">
        <v>3535</v>
      </c>
      <c r="C16" s="324" t="s">
        <v>4</v>
      </c>
      <c r="D16" s="408" t="s">
        <v>3191</v>
      </c>
    </row>
    <row r="17" spans="1:4">
      <c r="A17" s="591" t="s">
        <v>3147</v>
      </c>
      <c r="B17" s="592"/>
      <c r="C17" s="593"/>
      <c r="D17" s="402"/>
    </row>
    <row r="18" spans="1:4">
      <c r="A18" s="325" t="s">
        <v>16</v>
      </c>
      <c r="B18" s="234"/>
      <c r="C18" s="484">
        <f>+$C$2</f>
        <v>42853</v>
      </c>
      <c r="D18" s="409"/>
    </row>
    <row r="19" spans="1:4">
      <c r="A19" s="327" t="s">
        <v>15</v>
      </c>
      <c r="B19" s="326"/>
      <c r="C19" s="483">
        <f>+$C$3</f>
        <v>42735</v>
      </c>
      <c r="D19" s="409"/>
    </row>
    <row r="20" spans="1:4" ht="30" customHeight="1">
      <c r="A20" s="604"/>
      <c r="B20" s="605"/>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91" t="s">
        <v>3148</v>
      </c>
      <c r="B24" s="592"/>
      <c r="C24" s="593"/>
      <c r="D24" s="402"/>
    </row>
    <row r="25" spans="1:4">
      <c r="A25" s="325" t="s">
        <v>16</v>
      </c>
      <c r="B25" s="234"/>
      <c r="C25" s="484">
        <f>+$C$2</f>
        <v>42853</v>
      </c>
      <c r="D25" s="409"/>
    </row>
    <row r="26" spans="1:4">
      <c r="A26" s="327" t="s">
        <v>15</v>
      </c>
      <c r="B26" s="326"/>
      <c r="C26" s="483">
        <f>+$C$3</f>
        <v>42735</v>
      </c>
      <c r="D26" s="409"/>
    </row>
    <row r="27" spans="1:4" ht="30" customHeight="1">
      <c r="A27" s="594"/>
      <c r="B27" s="595"/>
      <c r="C27" s="465" t="s">
        <v>14</v>
      </c>
      <c r="D27" s="408"/>
    </row>
    <row r="28" spans="1:4">
      <c r="A28" s="5" t="s">
        <v>967</v>
      </c>
      <c r="B28" s="440" t="s">
        <v>828</v>
      </c>
      <c r="C28" s="242" t="s">
        <v>4</v>
      </c>
      <c r="D28" s="408" t="s">
        <v>502</v>
      </c>
    </row>
    <row r="29" spans="1:4">
      <c r="A29" s="5" t="s">
        <v>968</v>
      </c>
      <c r="B29" s="440" t="s">
        <v>827</v>
      </c>
      <c r="C29" s="242" t="s">
        <v>4</v>
      </c>
      <c r="D29" s="408" t="s">
        <v>502</v>
      </c>
    </row>
    <row r="30" spans="1:4">
      <c r="A30" s="606" t="s">
        <v>3149</v>
      </c>
      <c r="B30" s="607"/>
      <c r="C30" s="608"/>
      <c r="D30" s="410"/>
    </row>
    <row r="31" spans="1:4">
      <c r="A31" s="325" t="s">
        <v>16</v>
      </c>
      <c r="B31" s="234"/>
      <c r="C31" s="484">
        <f>+$C$2</f>
        <v>42853</v>
      </c>
      <c r="D31" s="409"/>
    </row>
    <row r="32" spans="1:4">
      <c r="A32" s="327" t="s">
        <v>15</v>
      </c>
      <c r="B32" s="326"/>
      <c r="C32" s="483">
        <f>+$C$3</f>
        <v>42735</v>
      </c>
      <c r="D32" s="409"/>
    </row>
    <row r="33" spans="1:4" ht="30" customHeight="1">
      <c r="A33" s="594"/>
      <c r="B33" s="595"/>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91" t="s">
        <v>3154</v>
      </c>
      <c r="B46" s="592"/>
      <c r="C46" s="593"/>
      <c r="D46" s="402"/>
    </row>
    <row r="47" spans="1:4">
      <c r="A47" s="325" t="s">
        <v>16</v>
      </c>
      <c r="B47" s="234"/>
      <c r="C47" s="484">
        <f>+$C$2</f>
        <v>42853</v>
      </c>
      <c r="D47" s="409"/>
    </row>
    <row r="48" spans="1:4">
      <c r="A48" s="327" t="s">
        <v>15</v>
      </c>
      <c r="B48" s="326"/>
      <c r="C48" s="483">
        <f>+$C$3</f>
        <v>42735</v>
      </c>
      <c r="D48" s="409"/>
    </row>
    <row r="49" spans="1:4" ht="26.25">
      <c r="A49" s="594"/>
      <c r="B49" s="595"/>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596" t="s">
        <v>952</v>
      </c>
      <c r="B54" s="597"/>
      <c r="C54" s="598"/>
      <c r="D54" s="406"/>
    </row>
    <row r="55" spans="1:4">
      <c r="A55" s="4" t="s">
        <v>3</v>
      </c>
      <c r="B55" s="602" t="s">
        <v>2</v>
      </c>
      <c r="C55" s="603"/>
      <c r="D55" s="407"/>
    </row>
    <row r="56" spans="1:4" ht="15.75" thickBot="1">
      <c r="A56" s="3" t="s">
        <v>1</v>
      </c>
      <c r="B56" s="589" t="s">
        <v>0</v>
      </c>
      <c r="C56" s="590"/>
      <c r="D56" s="407"/>
    </row>
    <row r="57" spans="1:4">
      <c r="A57" s="588" t="s">
        <v>3160</v>
      </c>
      <c r="B57" s="588"/>
      <c r="C57" s="58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B22" sqref="B22"/>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82"/>
      <c r="B3" s="782"/>
      <c r="C3" s="782"/>
      <c r="D3" s="782"/>
      <c r="E3" s="782"/>
      <c r="J3" s="1"/>
    </row>
    <row r="4" spans="1:10" ht="15" customHeight="1">
      <c r="A4" s="663" t="s">
        <v>6</v>
      </c>
      <c r="B4" s="664"/>
      <c r="C4" s="664"/>
      <c r="D4" s="664"/>
      <c r="E4" s="664"/>
      <c r="F4" s="664"/>
      <c r="G4" s="664"/>
      <c r="H4" s="664"/>
      <c r="I4" s="664"/>
      <c r="J4" s="667" t="s">
        <v>3155</v>
      </c>
    </row>
    <row r="5" spans="1:10" ht="30" customHeight="1" thickBot="1">
      <c r="A5" s="665"/>
      <c r="B5" s="666"/>
      <c r="C5" s="666"/>
      <c r="D5" s="666"/>
      <c r="E5" s="666"/>
      <c r="F5" s="666"/>
      <c r="G5" s="666"/>
      <c r="H5" s="666"/>
      <c r="I5" s="666"/>
      <c r="J5" s="668"/>
    </row>
    <row r="6" spans="1:10" ht="15.75" thickBot="1">
      <c r="A6" s="403" t="str">
        <f>Obsah!A3</f>
        <v>Informace platné k datu</v>
      </c>
      <c r="B6" s="717">
        <f>Obsah!C3</f>
        <v>42735</v>
      </c>
      <c r="C6" s="719"/>
      <c r="D6" s="438"/>
      <c r="E6" s="438"/>
      <c r="F6" s="438"/>
      <c r="G6" s="438"/>
      <c r="H6" s="438"/>
      <c r="I6" s="439"/>
      <c r="J6" s="15"/>
    </row>
    <row r="7" spans="1:10">
      <c r="A7" s="783" t="s">
        <v>3136</v>
      </c>
      <c r="B7" s="786" t="s">
        <v>113</v>
      </c>
      <c r="C7" s="787"/>
      <c r="D7" s="788" t="s">
        <v>112</v>
      </c>
      <c r="E7" s="789"/>
      <c r="F7" s="790" t="s">
        <v>111</v>
      </c>
      <c r="G7" s="791"/>
      <c r="H7" s="792" t="s">
        <v>110</v>
      </c>
      <c r="I7" s="791"/>
      <c r="J7" s="798" t="s">
        <v>121</v>
      </c>
    </row>
    <row r="8" spans="1:10" ht="15.75" thickBot="1">
      <c r="A8" s="784"/>
      <c r="B8" s="793" t="str">
        <f>+'I. Část 5'!D8</f>
        <v>Q4/2016</v>
      </c>
      <c r="C8" s="794"/>
      <c r="D8" s="795" t="str">
        <f>+'I. Část 5'!E8</f>
        <v>Q3/2016</v>
      </c>
      <c r="E8" s="794"/>
      <c r="F8" s="796" t="str">
        <f>+'I. Část 5'!F8</f>
        <v>Q2/2016</v>
      </c>
      <c r="G8" s="794"/>
      <c r="H8" s="797" t="str">
        <f>'I. Část 5'!G8</f>
        <v>Q1/2016</v>
      </c>
      <c r="I8" s="794"/>
      <c r="J8" s="799"/>
    </row>
    <row r="9" spans="1:10" ht="45" customHeight="1" thickBot="1">
      <c r="A9" s="785"/>
      <c r="B9" s="82" t="s">
        <v>120</v>
      </c>
      <c r="C9" s="81" t="s">
        <v>119</v>
      </c>
      <c r="D9" s="290" t="s">
        <v>120</v>
      </c>
      <c r="E9" s="291" t="s">
        <v>119</v>
      </c>
      <c r="F9" s="80" t="s">
        <v>120</v>
      </c>
      <c r="G9" s="78" t="s">
        <v>119</v>
      </c>
      <c r="H9" s="290" t="s">
        <v>120</v>
      </c>
      <c r="I9" s="298" t="s">
        <v>119</v>
      </c>
      <c r="J9" s="800"/>
    </row>
    <row r="10" spans="1:10" s="72" customFormat="1" ht="15" customHeight="1">
      <c r="A10" s="281" t="s">
        <v>993</v>
      </c>
      <c r="B10" s="574"/>
      <c r="C10" s="575"/>
      <c r="D10" s="576"/>
      <c r="E10" s="575"/>
      <c r="F10" s="577"/>
      <c r="G10" s="575"/>
      <c r="H10" s="576"/>
      <c r="I10" s="572"/>
      <c r="J10" s="800"/>
    </row>
    <row r="11" spans="1:10">
      <c r="A11" s="71" t="s">
        <v>994</v>
      </c>
      <c r="B11" s="578"/>
      <c r="C11" s="579"/>
      <c r="D11" s="580"/>
      <c r="E11" s="579"/>
      <c r="F11" s="581"/>
      <c r="G11" s="579"/>
      <c r="H11" s="580"/>
      <c r="I11" s="579"/>
      <c r="J11" s="800"/>
    </row>
    <row r="12" spans="1:10">
      <c r="A12" s="71" t="s">
        <v>995</v>
      </c>
      <c r="B12" s="578">
        <v>744921</v>
      </c>
      <c r="C12" s="579">
        <v>4593</v>
      </c>
      <c r="D12" s="580">
        <v>524296</v>
      </c>
      <c r="E12" s="579">
        <v>1289</v>
      </c>
      <c r="F12" s="581">
        <v>499732</v>
      </c>
      <c r="G12" s="579">
        <v>1382</v>
      </c>
      <c r="H12" s="580">
        <v>581364</v>
      </c>
      <c r="I12" s="579">
        <v>4178</v>
      </c>
      <c r="J12" s="800"/>
    </row>
    <row r="13" spans="1:10">
      <c r="A13" s="281" t="s">
        <v>996</v>
      </c>
      <c r="B13" s="578"/>
      <c r="C13" s="579"/>
      <c r="D13" s="580"/>
      <c r="E13" s="579"/>
      <c r="F13" s="581"/>
      <c r="G13" s="579"/>
      <c r="H13" s="580"/>
      <c r="I13" s="579"/>
      <c r="J13" s="800"/>
    </row>
    <row r="14" spans="1:10" ht="15" customHeight="1">
      <c r="A14" s="71" t="s">
        <v>116</v>
      </c>
      <c r="B14" s="578"/>
      <c r="C14" s="579"/>
      <c r="D14" s="580"/>
      <c r="E14" s="579"/>
      <c r="F14" s="581"/>
      <c r="G14" s="579"/>
      <c r="H14" s="580"/>
      <c r="I14" s="579"/>
      <c r="J14" s="800"/>
    </row>
    <row r="15" spans="1:10" ht="15.75" thickBot="1">
      <c r="A15" s="66" t="s">
        <v>115</v>
      </c>
      <c r="B15" s="582">
        <f>+B12</f>
        <v>744921</v>
      </c>
      <c r="C15" s="583">
        <f t="shared" ref="C15:I15" si="0">+C12</f>
        <v>4593</v>
      </c>
      <c r="D15" s="584">
        <f t="shared" si="0"/>
        <v>524296</v>
      </c>
      <c r="E15" s="583">
        <f t="shared" si="0"/>
        <v>1289</v>
      </c>
      <c r="F15" s="585">
        <f t="shared" si="0"/>
        <v>499732</v>
      </c>
      <c r="G15" s="583">
        <f t="shared" si="0"/>
        <v>1382</v>
      </c>
      <c r="H15" s="584">
        <f t="shared" si="0"/>
        <v>581364</v>
      </c>
      <c r="I15" s="583">
        <f t="shared" si="0"/>
        <v>4178</v>
      </c>
      <c r="J15" s="801"/>
    </row>
    <row r="16" spans="1:10" ht="15" customHeight="1">
      <c r="A16" s="783" t="s">
        <v>3135</v>
      </c>
      <c r="B16" s="802" t="s">
        <v>113</v>
      </c>
      <c r="C16" s="803"/>
      <c r="D16" s="788" t="s">
        <v>112</v>
      </c>
      <c r="E16" s="789"/>
      <c r="F16" s="792" t="s">
        <v>111</v>
      </c>
      <c r="G16" s="791"/>
      <c r="H16" s="792" t="s">
        <v>110</v>
      </c>
      <c r="I16" s="791"/>
      <c r="J16" s="804" t="s">
        <v>121</v>
      </c>
    </row>
    <row r="17" spans="1:10" ht="15.75" thickBot="1">
      <c r="A17" s="784"/>
      <c r="B17" s="807" t="str">
        <f>+B8</f>
        <v>Q4/2016</v>
      </c>
      <c r="C17" s="808"/>
      <c r="D17" s="807" t="str">
        <f>+D8</f>
        <v>Q3/2016</v>
      </c>
      <c r="E17" s="808"/>
      <c r="F17" s="807" t="str">
        <f>+F8</f>
        <v>Q2/2016</v>
      </c>
      <c r="G17" s="808"/>
      <c r="H17" s="807" t="str">
        <f>+H8</f>
        <v>Q1/2016</v>
      </c>
      <c r="I17" s="808"/>
      <c r="J17" s="805"/>
    </row>
    <row r="18" spans="1:10" ht="45" customHeight="1" thickBot="1">
      <c r="A18" s="785"/>
      <c r="B18" s="82" t="s">
        <v>120</v>
      </c>
      <c r="C18" s="81" t="s">
        <v>119</v>
      </c>
      <c r="D18" s="570" t="s">
        <v>120</v>
      </c>
      <c r="E18" s="569" t="s">
        <v>119</v>
      </c>
      <c r="F18" s="571" t="s">
        <v>120</v>
      </c>
      <c r="G18" s="569" t="s">
        <v>119</v>
      </c>
      <c r="H18" s="570" t="s">
        <v>120</v>
      </c>
      <c r="I18" s="573" t="s">
        <v>119</v>
      </c>
      <c r="J18" s="805"/>
    </row>
    <row r="19" spans="1:10">
      <c r="A19" s="281" t="s">
        <v>993</v>
      </c>
      <c r="B19" s="574"/>
      <c r="C19" s="575"/>
      <c r="D19" s="576"/>
      <c r="E19" s="575"/>
      <c r="F19" s="577"/>
      <c r="G19" s="575"/>
      <c r="H19" s="576"/>
      <c r="I19" s="572"/>
      <c r="J19" s="805"/>
    </row>
    <row r="20" spans="1:10">
      <c r="A20" s="71" t="s">
        <v>994</v>
      </c>
      <c r="B20" s="578"/>
      <c r="C20" s="579"/>
      <c r="D20" s="580"/>
      <c r="E20" s="579"/>
      <c r="F20" s="581"/>
      <c r="G20" s="579"/>
      <c r="H20" s="580"/>
      <c r="I20" s="579"/>
      <c r="J20" s="805"/>
    </row>
    <row r="21" spans="1:10">
      <c r="A21" s="71" t="s">
        <v>995</v>
      </c>
      <c r="B21" s="578">
        <v>741288</v>
      </c>
      <c r="C21" s="579">
        <v>960</v>
      </c>
      <c r="D21" s="580">
        <v>524452</v>
      </c>
      <c r="E21" s="579">
        <v>1445</v>
      </c>
      <c r="F21" s="581">
        <v>499888</v>
      </c>
      <c r="G21" s="579">
        <v>1538</v>
      </c>
      <c r="H21" s="580">
        <v>577755</v>
      </c>
      <c r="I21" s="579">
        <v>569</v>
      </c>
      <c r="J21" s="805"/>
    </row>
    <row r="22" spans="1:10">
      <c r="A22" s="281" t="s">
        <v>996</v>
      </c>
      <c r="B22" s="578"/>
      <c r="C22" s="579"/>
      <c r="D22" s="580"/>
      <c r="E22" s="579"/>
      <c r="F22" s="581"/>
      <c r="G22" s="579"/>
      <c r="H22" s="580"/>
      <c r="I22" s="579"/>
      <c r="J22" s="805"/>
    </row>
    <row r="23" spans="1:10">
      <c r="A23" s="71" t="s">
        <v>116</v>
      </c>
      <c r="B23" s="578"/>
      <c r="C23" s="579"/>
      <c r="D23" s="580"/>
      <c r="E23" s="579"/>
      <c r="F23" s="581"/>
      <c r="G23" s="579"/>
      <c r="H23" s="580"/>
      <c r="I23" s="579"/>
      <c r="J23" s="805"/>
    </row>
    <row r="24" spans="1:10" ht="15.75" thickBot="1">
      <c r="A24" s="66" t="s">
        <v>115</v>
      </c>
      <c r="B24" s="582">
        <f t="shared" ref="B24:I24" si="1">+B21</f>
        <v>741288</v>
      </c>
      <c r="C24" s="583">
        <f t="shared" si="1"/>
        <v>960</v>
      </c>
      <c r="D24" s="584">
        <f t="shared" si="1"/>
        <v>524452</v>
      </c>
      <c r="E24" s="583">
        <f t="shared" si="1"/>
        <v>1445</v>
      </c>
      <c r="F24" s="585">
        <f t="shared" si="1"/>
        <v>499888</v>
      </c>
      <c r="G24" s="583">
        <f t="shared" si="1"/>
        <v>1538</v>
      </c>
      <c r="H24" s="584">
        <f t="shared" si="1"/>
        <v>577755</v>
      </c>
      <c r="I24" s="583">
        <f t="shared" si="1"/>
        <v>569</v>
      </c>
      <c r="J24" s="806"/>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G41" sqref="G41"/>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row>
    <row r="4" spans="1:31" ht="20.100000000000001" customHeight="1">
      <c r="A4" s="663" t="s">
        <v>5</v>
      </c>
      <c r="B4" s="664"/>
      <c r="C4" s="664"/>
      <c r="D4" s="664"/>
      <c r="E4" s="664"/>
      <c r="F4" s="664"/>
      <c r="G4" s="285"/>
      <c r="H4" s="120"/>
      <c r="I4" s="119"/>
      <c r="J4" s="119"/>
      <c r="K4" s="119"/>
      <c r="L4" s="119"/>
      <c r="M4" s="119"/>
      <c r="N4" s="119"/>
      <c r="O4" s="119"/>
      <c r="P4" s="119"/>
      <c r="Q4" s="119"/>
      <c r="R4" s="119"/>
      <c r="S4" s="119"/>
      <c r="T4" s="119"/>
      <c r="U4" s="119"/>
      <c r="V4" s="119"/>
      <c r="W4" s="119"/>
      <c r="X4" s="119"/>
      <c r="Y4" s="119"/>
      <c r="Z4" s="667" t="s">
        <v>3155</v>
      </c>
      <c r="AA4" s="116"/>
      <c r="AB4" s="116"/>
      <c r="AC4" s="116"/>
      <c r="AD4" s="109"/>
      <c r="AE4" s="109"/>
    </row>
    <row r="5" spans="1:31" ht="20.25" customHeight="1" thickBot="1">
      <c r="A5" s="665"/>
      <c r="B5" s="666"/>
      <c r="C5" s="666"/>
      <c r="D5" s="666"/>
      <c r="E5" s="666"/>
      <c r="F5" s="666"/>
      <c r="G5" s="286"/>
      <c r="H5" s="118"/>
      <c r="I5" s="117"/>
      <c r="J5" s="117"/>
      <c r="K5" s="117"/>
      <c r="L5" s="117"/>
      <c r="M5" s="117"/>
      <c r="N5" s="117"/>
      <c r="O5" s="117"/>
      <c r="P5" s="117"/>
      <c r="Q5" s="117"/>
      <c r="R5" s="117"/>
      <c r="S5" s="117"/>
      <c r="T5" s="117"/>
      <c r="U5" s="117"/>
      <c r="V5" s="117"/>
      <c r="W5" s="117"/>
      <c r="X5" s="117"/>
      <c r="Y5" s="117"/>
      <c r="Z5" s="668"/>
      <c r="AA5" s="116"/>
      <c r="AB5" s="116"/>
      <c r="AC5" s="116"/>
      <c r="AD5" s="109"/>
      <c r="AE5" s="109"/>
    </row>
    <row r="6" spans="1:31" ht="26.25" customHeight="1" thickBot="1">
      <c r="A6" s="818" t="str">
        <f>Obsah!A3</f>
        <v>Informace platné k datu</v>
      </c>
      <c r="B6" s="819"/>
      <c r="C6" s="819"/>
      <c r="D6" s="115"/>
      <c r="E6" s="115"/>
      <c r="F6" s="717">
        <f>Obsah!C3</f>
        <v>42735</v>
      </c>
      <c r="G6" s="719"/>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3" t="s">
        <v>998</v>
      </c>
      <c r="B7" s="802" t="s">
        <v>113</v>
      </c>
      <c r="C7" s="817"/>
      <c r="D7" s="817"/>
      <c r="E7" s="817"/>
      <c r="F7" s="817"/>
      <c r="G7" s="803"/>
      <c r="H7" s="802" t="s">
        <v>112</v>
      </c>
      <c r="I7" s="817"/>
      <c r="J7" s="817"/>
      <c r="K7" s="817"/>
      <c r="L7" s="817"/>
      <c r="M7" s="803"/>
      <c r="N7" s="802" t="s">
        <v>111</v>
      </c>
      <c r="O7" s="817"/>
      <c r="P7" s="817"/>
      <c r="Q7" s="817"/>
      <c r="R7" s="817"/>
      <c r="S7" s="817"/>
      <c r="T7" s="837" t="s">
        <v>110</v>
      </c>
      <c r="U7" s="838"/>
      <c r="V7" s="838"/>
      <c r="W7" s="838"/>
      <c r="X7" s="838"/>
      <c r="Y7" s="839"/>
      <c r="Z7" s="824" t="s">
        <v>146</v>
      </c>
      <c r="AA7" s="109"/>
      <c r="AB7" s="109"/>
      <c r="AC7" s="109"/>
      <c r="AD7" s="109"/>
      <c r="AE7" s="109"/>
    </row>
    <row r="8" spans="1:31" ht="15.75" customHeight="1" thickBot="1">
      <c r="A8" s="784"/>
      <c r="B8" s="807" t="str">
        <f>+'I. Část 5'!D8</f>
        <v>Q4/2016</v>
      </c>
      <c r="C8" s="834"/>
      <c r="D8" s="834"/>
      <c r="E8" s="834"/>
      <c r="F8" s="834"/>
      <c r="G8" s="808"/>
      <c r="H8" s="807" t="str">
        <f>+'I. Část 5'!E8</f>
        <v>Q3/2016</v>
      </c>
      <c r="I8" s="834"/>
      <c r="J8" s="834"/>
      <c r="K8" s="834"/>
      <c r="L8" s="834"/>
      <c r="M8" s="808"/>
      <c r="N8" s="807" t="str">
        <f>+'I. Část 5'!F8</f>
        <v>Q2/2016</v>
      </c>
      <c r="O8" s="834"/>
      <c r="P8" s="834"/>
      <c r="Q8" s="834"/>
      <c r="R8" s="834"/>
      <c r="S8" s="834"/>
      <c r="T8" s="835" t="str">
        <f>+'I. Část 5'!G8</f>
        <v>Q1/2016</v>
      </c>
      <c r="U8" s="793"/>
      <c r="V8" s="793"/>
      <c r="W8" s="793"/>
      <c r="X8" s="793"/>
      <c r="Y8" s="836"/>
      <c r="Z8" s="825"/>
      <c r="AA8" s="109"/>
      <c r="AB8" s="109"/>
      <c r="AC8" s="109"/>
      <c r="AD8" s="109"/>
      <c r="AE8" s="109"/>
    </row>
    <row r="9" spans="1:31" ht="30" customHeight="1">
      <c r="A9" s="784"/>
      <c r="B9" s="820" t="s">
        <v>127</v>
      </c>
      <c r="C9" s="811" t="s">
        <v>126</v>
      </c>
      <c r="D9" s="813" t="s">
        <v>125</v>
      </c>
      <c r="E9" s="815" t="s">
        <v>124</v>
      </c>
      <c r="F9" s="822" t="s">
        <v>997</v>
      </c>
      <c r="G9" s="832" t="s">
        <v>3536</v>
      </c>
      <c r="H9" s="809" t="s">
        <v>127</v>
      </c>
      <c r="I9" s="811" t="s">
        <v>126</v>
      </c>
      <c r="J9" s="813" t="s">
        <v>125</v>
      </c>
      <c r="K9" s="815" t="s">
        <v>124</v>
      </c>
      <c r="L9" s="822" t="s">
        <v>997</v>
      </c>
      <c r="M9" s="832" t="s">
        <v>3536</v>
      </c>
      <c r="N9" s="809" t="s">
        <v>127</v>
      </c>
      <c r="O9" s="811" t="s">
        <v>126</v>
      </c>
      <c r="P9" s="813" t="s">
        <v>125</v>
      </c>
      <c r="Q9" s="815" t="s">
        <v>124</v>
      </c>
      <c r="R9" s="822" t="s">
        <v>997</v>
      </c>
      <c r="S9" s="832" t="s">
        <v>3536</v>
      </c>
      <c r="T9" s="830" t="s">
        <v>127</v>
      </c>
      <c r="U9" s="809" t="s">
        <v>126</v>
      </c>
      <c r="V9" s="815" t="s">
        <v>125</v>
      </c>
      <c r="W9" s="815" t="s">
        <v>124</v>
      </c>
      <c r="X9" s="815" t="s">
        <v>997</v>
      </c>
      <c r="Y9" s="822" t="s">
        <v>3536</v>
      </c>
      <c r="Z9" s="825"/>
      <c r="AA9" s="109"/>
      <c r="AB9" s="109"/>
      <c r="AC9" s="109"/>
      <c r="AD9" s="109"/>
      <c r="AE9" s="109"/>
    </row>
    <row r="10" spans="1:31" ht="35.25" customHeight="1" thickBot="1">
      <c r="A10" s="785"/>
      <c r="B10" s="821"/>
      <c r="C10" s="812"/>
      <c r="D10" s="814"/>
      <c r="E10" s="816"/>
      <c r="F10" s="823"/>
      <c r="G10" s="833"/>
      <c r="H10" s="810"/>
      <c r="I10" s="812"/>
      <c r="J10" s="814"/>
      <c r="K10" s="816"/>
      <c r="L10" s="823"/>
      <c r="M10" s="833"/>
      <c r="N10" s="810"/>
      <c r="O10" s="812"/>
      <c r="P10" s="814"/>
      <c r="Q10" s="816"/>
      <c r="R10" s="823"/>
      <c r="S10" s="833"/>
      <c r="T10" s="831"/>
      <c r="U10" s="810"/>
      <c r="V10" s="816"/>
      <c r="W10" s="816"/>
      <c r="X10" s="816"/>
      <c r="Y10" s="823"/>
      <c r="Z10" s="825"/>
    </row>
    <row r="11" spans="1:31">
      <c r="A11" s="108" t="s">
        <v>145</v>
      </c>
      <c r="B11" s="503">
        <v>367773</v>
      </c>
      <c r="C11" s="503">
        <v>367745</v>
      </c>
      <c r="D11" s="503">
        <v>0</v>
      </c>
      <c r="E11" s="503">
        <v>0</v>
      </c>
      <c r="F11" s="503">
        <v>28</v>
      </c>
      <c r="G11" s="503">
        <v>0</v>
      </c>
      <c r="H11" s="503">
        <v>480132</v>
      </c>
      <c r="I11" s="503">
        <v>480108</v>
      </c>
      <c r="J11" s="503">
        <v>0</v>
      </c>
      <c r="K11" s="503">
        <v>0</v>
      </c>
      <c r="L11" s="503">
        <v>24</v>
      </c>
      <c r="M11" s="503">
        <v>0</v>
      </c>
      <c r="N11" s="503">
        <v>339193</v>
      </c>
      <c r="O11" s="503">
        <v>339169</v>
      </c>
      <c r="P11" s="503">
        <v>0</v>
      </c>
      <c r="Q11" s="503">
        <v>0</v>
      </c>
      <c r="R11" s="503">
        <v>24</v>
      </c>
      <c r="S11" s="503">
        <v>0</v>
      </c>
      <c r="T11" s="503">
        <v>383667</v>
      </c>
      <c r="U11" s="503">
        <v>383643</v>
      </c>
      <c r="V11" s="503">
        <v>0</v>
      </c>
      <c r="W11" s="503">
        <v>0</v>
      </c>
      <c r="X11" s="503">
        <v>24</v>
      </c>
      <c r="Y11" s="503">
        <v>0</v>
      </c>
      <c r="Z11" s="825"/>
    </row>
    <row r="12" spans="1:31">
      <c r="A12" s="102" t="s">
        <v>144</v>
      </c>
      <c r="B12" s="504">
        <v>313697</v>
      </c>
      <c r="C12" s="504">
        <v>313697</v>
      </c>
      <c r="D12" s="504">
        <v>0</v>
      </c>
      <c r="E12" s="504">
        <v>0</v>
      </c>
      <c r="F12" s="504">
        <v>0</v>
      </c>
      <c r="G12" s="504">
        <v>0</v>
      </c>
      <c r="H12" s="504">
        <v>426052</v>
      </c>
      <c r="I12" s="504">
        <v>426052</v>
      </c>
      <c r="J12" s="504">
        <v>0</v>
      </c>
      <c r="K12" s="504">
        <v>0</v>
      </c>
      <c r="L12" s="504">
        <v>0</v>
      </c>
      <c r="M12" s="504">
        <v>0</v>
      </c>
      <c r="N12" s="504">
        <v>339150</v>
      </c>
      <c r="O12" s="504">
        <v>339150</v>
      </c>
      <c r="P12" s="504">
        <v>0</v>
      </c>
      <c r="Q12" s="504">
        <v>0</v>
      </c>
      <c r="R12" s="504">
        <v>0</v>
      </c>
      <c r="S12" s="504">
        <v>0</v>
      </c>
      <c r="T12" s="504">
        <v>383627</v>
      </c>
      <c r="U12" s="504">
        <v>383627</v>
      </c>
      <c r="V12" s="504">
        <v>0</v>
      </c>
      <c r="W12" s="504">
        <v>0</v>
      </c>
      <c r="X12" s="504">
        <v>0</v>
      </c>
      <c r="Y12" s="504">
        <v>0</v>
      </c>
      <c r="Z12" s="825"/>
    </row>
    <row r="13" spans="1:31">
      <c r="A13" s="102" t="s">
        <v>143</v>
      </c>
      <c r="B13" s="504">
        <v>313697</v>
      </c>
      <c r="C13" s="504">
        <v>313697</v>
      </c>
      <c r="D13" s="504">
        <v>0</v>
      </c>
      <c r="E13" s="504">
        <v>0</v>
      </c>
      <c r="F13" s="504">
        <v>0</v>
      </c>
      <c r="G13" s="504">
        <v>0</v>
      </c>
      <c r="H13" s="504">
        <v>426052</v>
      </c>
      <c r="I13" s="504">
        <v>426052</v>
      </c>
      <c r="J13" s="504">
        <v>0</v>
      </c>
      <c r="K13" s="504">
        <v>0</v>
      </c>
      <c r="L13" s="504">
        <v>0</v>
      </c>
      <c r="M13" s="504">
        <v>0</v>
      </c>
      <c r="N13" s="504">
        <v>339150</v>
      </c>
      <c r="O13" s="504">
        <v>339150</v>
      </c>
      <c r="P13" s="504">
        <v>0</v>
      </c>
      <c r="Q13" s="504">
        <v>0</v>
      </c>
      <c r="R13" s="504">
        <v>0</v>
      </c>
      <c r="S13" s="504">
        <v>0</v>
      </c>
      <c r="T13" s="504">
        <v>383627</v>
      </c>
      <c r="U13" s="504">
        <v>383627</v>
      </c>
      <c r="V13" s="504">
        <v>0</v>
      </c>
      <c r="W13" s="504">
        <v>0</v>
      </c>
      <c r="X13" s="504">
        <v>0</v>
      </c>
      <c r="Y13" s="504">
        <v>0</v>
      </c>
      <c r="Z13" s="825"/>
    </row>
    <row r="14" spans="1:31">
      <c r="A14" s="102" t="s">
        <v>142</v>
      </c>
      <c r="B14" s="504">
        <v>313697</v>
      </c>
      <c r="C14" s="504">
        <v>313697</v>
      </c>
      <c r="D14" s="504"/>
      <c r="E14" s="504"/>
      <c r="F14" s="504"/>
      <c r="G14" s="504"/>
      <c r="H14" s="504">
        <v>426052</v>
      </c>
      <c r="I14" s="504">
        <v>426052</v>
      </c>
      <c r="J14" s="504"/>
      <c r="K14" s="504"/>
      <c r="L14" s="504"/>
      <c r="M14" s="504"/>
      <c r="N14" s="504">
        <v>339150</v>
      </c>
      <c r="O14" s="504">
        <v>339150</v>
      </c>
      <c r="P14" s="504"/>
      <c r="Q14" s="504"/>
      <c r="R14" s="504"/>
      <c r="S14" s="504"/>
      <c r="T14" s="504">
        <v>383627</v>
      </c>
      <c r="U14" s="504">
        <v>383627</v>
      </c>
      <c r="V14" s="504"/>
      <c r="W14" s="504"/>
      <c r="X14" s="504"/>
      <c r="Y14" s="504"/>
      <c r="Z14" s="825"/>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5"/>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5"/>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5"/>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5"/>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5"/>
    </row>
    <row r="20" spans="1:26">
      <c r="A20" s="102" t="s">
        <v>136</v>
      </c>
      <c r="B20" s="504">
        <v>54076</v>
      </c>
      <c r="C20" s="504">
        <v>54048</v>
      </c>
      <c r="D20" s="504">
        <v>0</v>
      </c>
      <c r="E20" s="504">
        <v>0</v>
      </c>
      <c r="F20" s="504">
        <v>28</v>
      </c>
      <c r="G20" s="504">
        <v>0</v>
      </c>
      <c r="H20" s="504">
        <v>54080</v>
      </c>
      <c r="I20" s="504">
        <v>54056</v>
      </c>
      <c r="J20" s="504">
        <v>0</v>
      </c>
      <c r="K20" s="504">
        <v>0</v>
      </c>
      <c r="L20" s="504">
        <v>24</v>
      </c>
      <c r="M20" s="504">
        <v>0</v>
      </c>
      <c r="N20" s="504">
        <v>43</v>
      </c>
      <c r="O20" s="504">
        <v>19</v>
      </c>
      <c r="P20" s="504">
        <v>0</v>
      </c>
      <c r="Q20" s="504">
        <v>0</v>
      </c>
      <c r="R20" s="504">
        <v>24</v>
      </c>
      <c r="S20" s="504">
        <v>0</v>
      </c>
      <c r="T20" s="504">
        <v>40</v>
      </c>
      <c r="U20" s="504">
        <v>16</v>
      </c>
      <c r="V20" s="504">
        <v>0</v>
      </c>
      <c r="W20" s="504">
        <v>0</v>
      </c>
      <c r="X20" s="504">
        <v>24</v>
      </c>
      <c r="Y20" s="504">
        <v>0</v>
      </c>
      <c r="Z20" s="825"/>
    </row>
    <row r="21" spans="1:26">
      <c r="A21" s="102" t="s">
        <v>135</v>
      </c>
      <c r="B21" s="504">
        <v>54040</v>
      </c>
      <c r="C21" s="504">
        <v>54040</v>
      </c>
      <c r="D21" s="504">
        <v>0</v>
      </c>
      <c r="E21" s="504">
        <v>0</v>
      </c>
      <c r="F21" s="504">
        <v>0</v>
      </c>
      <c r="G21" s="504">
        <v>0</v>
      </c>
      <c r="H21" s="504">
        <v>54040</v>
      </c>
      <c r="I21" s="504">
        <v>54040</v>
      </c>
      <c r="J21" s="504">
        <v>0</v>
      </c>
      <c r="K21" s="504">
        <v>0</v>
      </c>
      <c r="L21" s="504">
        <v>0</v>
      </c>
      <c r="M21" s="504">
        <v>0</v>
      </c>
      <c r="N21" s="504">
        <v>0</v>
      </c>
      <c r="O21" s="504">
        <v>0</v>
      </c>
      <c r="P21" s="504">
        <v>0</v>
      </c>
      <c r="Q21" s="504">
        <v>0</v>
      </c>
      <c r="R21" s="504">
        <v>0</v>
      </c>
      <c r="S21" s="504">
        <v>0</v>
      </c>
      <c r="T21" s="504">
        <v>2</v>
      </c>
      <c r="U21" s="504">
        <v>2</v>
      </c>
      <c r="V21" s="504">
        <v>0</v>
      </c>
      <c r="W21" s="504">
        <v>0</v>
      </c>
      <c r="X21" s="504">
        <v>0</v>
      </c>
      <c r="Y21" s="504">
        <v>0</v>
      </c>
      <c r="Z21" s="825"/>
    </row>
    <row r="22" spans="1:26">
      <c r="A22" s="102" t="s">
        <v>134</v>
      </c>
      <c r="B22" s="504">
        <v>54040</v>
      </c>
      <c r="C22" s="504">
        <v>54040</v>
      </c>
      <c r="D22" s="504">
        <v>0</v>
      </c>
      <c r="E22" s="504"/>
      <c r="F22" s="504"/>
      <c r="G22" s="504"/>
      <c r="H22" s="504">
        <v>54040</v>
      </c>
      <c r="I22" s="504">
        <v>54040</v>
      </c>
      <c r="J22" s="504">
        <v>0</v>
      </c>
      <c r="K22" s="504"/>
      <c r="L22" s="504"/>
      <c r="M22" s="504"/>
      <c r="N22" s="504">
        <v>0</v>
      </c>
      <c r="O22" s="504">
        <v>0</v>
      </c>
      <c r="P22" s="504">
        <v>0</v>
      </c>
      <c r="Q22" s="504"/>
      <c r="R22" s="504"/>
      <c r="S22" s="504"/>
      <c r="T22" s="504">
        <v>2</v>
      </c>
      <c r="U22" s="504">
        <v>2</v>
      </c>
      <c r="V22" s="504">
        <v>0</v>
      </c>
      <c r="W22" s="504"/>
      <c r="X22" s="504"/>
      <c r="Y22" s="504"/>
      <c r="Z22" s="825"/>
    </row>
    <row r="23" spans="1:26">
      <c r="A23" s="102" t="s">
        <v>133</v>
      </c>
      <c r="B23" s="504"/>
      <c r="C23" s="504">
        <v>0</v>
      </c>
      <c r="D23" s="504"/>
      <c r="E23" s="504"/>
      <c r="F23" s="504"/>
      <c r="G23" s="504"/>
      <c r="H23" s="504">
        <v>0</v>
      </c>
      <c r="I23" s="504">
        <v>0</v>
      </c>
      <c r="J23" s="504"/>
      <c r="K23" s="504"/>
      <c r="L23" s="504"/>
      <c r="M23" s="504"/>
      <c r="N23" s="504">
        <v>0</v>
      </c>
      <c r="O23" s="504">
        <v>0</v>
      </c>
      <c r="P23" s="504"/>
      <c r="Q23" s="504"/>
      <c r="R23" s="504"/>
      <c r="S23" s="504"/>
      <c r="T23" s="504">
        <v>0</v>
      </c>
      <c r="U23" s="504">
        <v>0</v>
      </c>
      <c r="V23" s="504"/>
      <c r="W23" s="504"/>
      <c r="X23" s="504"/>
      <c r="Y23" s="504"/>
      <c r="Z23" s="825"/>
    </row>
    <row r="24" spans="1:26">
      <c r="A24" s="102" t="s">
        <v>132</v>
      </c>
      <c r="B24" s="504">
        <v>36</v>
      </c>
      <c r="C24" s="504">
        <v>8</v>
      </c>
      <c r="D24" s="504">
        <v>0</v>
      </c>
      <c r="E24" s="504">
        <v>0</v>
      </c>
      <c r="F24" s="504">
        <v>28</v>
      </c>
      <c r="G24" s="504">
        <v>0</v>
      </c>
      <c r="H24" s="504">
        <v>40</v>
      </c>
      <c r="I24" s="504">
        <v>16</v>
      </c>
      <c r="J24" s="504">
        <v>0</v>
      </c>
      <c r="K24" s="504">
        <v>0</v>
      </c>
      <c r="L24" s="504">
        <v>24</v>
      </c>
      <c r="M24" s="504">
        <v>0</v>
      </c>
      <c r="N24" s="504">
        <v>43</v>
      </c>
      <c r="O24" s="504">
        <v>19</v>
      </c>
      <c r="P24" s="504">
        <v>0</v>
      </c>
      <c r="Q24" s="504">
        <v>0</v>
      </c>
      <c r="R24" s="504">
        <v>24</v>
      </c>
      <c r="S24" s="504">
        <v>0</v>
      </c>
      <c r="T24" s="504">
        <v>38</v>
      </c>
      <c r="U24" s="504">
        <v>14</v>
      </c>
      <c r="V24" s="504">
        <v>0</v>
      </c>
      <c r="W24" s="504">
        <v>0</v>
      </c>
      <c r="X24" s="504">
        <v>24</v>
      </c>
      <c r="Y24" s="504">
        <v>0</v>
      </c>
      <c r="Z24" s="825"/>
    </row>
    <row r="25" spans="1:26">
      <c r="A25" s="102" t="s">
        <v>131</v>
      </c>
      <c r="B25" s="504"/>
      <c r="C25" s="504">
        <v>0</v>
      </c>
      <c r="D25" s="504"/>
      <c r="E25" s="504"/>
      <c r="F25" s="504"/>
      <c r="G25" s="504"/>
      <c r="H25" s="504">
        <v>0</v>
      </c>
      <c r="I25" s="504">
        <v>0</v>
      </c>
      <c r="J25" s="504"/>
      <c r="K25" s="504"/>
      <c r="L25" s="504"/>
      <c r="M25" s="504"/>
      <c r="N25" s="504">
        <v>0</v>
      </c>
      <c r="O25" s="504">
        <v>0</v>
      </c>
      <c r="P25" s="504"/>
      <c r="Q25" s="504"/>
      <c r="R25" s="504"/>
      <c r="S25" s="504"/>
      <c r="T25" s="504">
        <v>0</v>
      </c>
      <c r="U25" s="504">
        <v>0</v>
      </c>
      <c r="V25" s="504"/>
      <c r="W25" s="504"/>
      <c r="X25" s="504"/>
      <c r="Y25" s="504"/>
      <c r="Z25" s="825"/>
    </row>
    <row r="26" spans="1:26">
      <c r="A26" s="102" t="s">
        <v>130</v>
      </c>
      <c r="B26" s="504"/>
      <c r="C26" s="504">
        <v>0</v>
      </c>
      <c r="D26" s="504"/>
      <c r="E26" s="504"/>
      <c r="F26" s="504"/>
      <c r="G26" s="504"/>
      <c r="H26" s="504">
        <v>0</v>
      </c>
      <c r="I26" s="504">
        <v>0</v>
      </c>
      <c r="J26" s="504"/>
      <c r="K26" s="504"/>
      <c r="L26" s="504"/>
      <c r="M26" s="504"/>
      <c r="N26" s="504">
        <v>0</v>
      </c>
      <c r="O26" s="504">
        <v>0</v>
      </c>
      <c r="P26" s="504"/>
      <c r="Q26" s="504"/>
      <c r="R26" s="504"/>
      <c r="S26" s="504"/>
      <c r="T26" s="504">
        <v>0</v>
      </c>
      <c r="U26" s="504">
        <v>0</v>
      </c>
      <c r="V26" s="504"/>
      <c r="W26" s="504"/>
      <c r="X26" s="504"/>
      <c r="Y26" s="504"/>
      <c r="Z26" s="825"/>
    </row>
    <row r="27" spans="1:26" ht="13.5" thickBot="1">
      <c r="A27" s="96" t="s">
        <v>129</v>
      </c>
      <c r="B27" s="502">
        <v>36</v>
      </c>
      <c r="C27" s="502">
        <v>8</v>
      </c>
      <c r="D27" s="502"/>
      <c r="E27" s="502"/>
      <c r="F27" s="502">
        <v>28</v>
      </c>
      <c r="G27" s="502"/>
      <c r="H27" s="502">
        <v>40</v>
      </c>
      <c r="I27" s="502">
        <v>16</v>
      </c>
      <c r="J27" s="502"/>
      <c r="K27" s="502"/>
      <c r="L27" s="502">
        <v>24</v>
      </c>
      <c r="M27" s="502"/>
      <c r="N27" s="502">
        <v>43</v>
      </c>
      <c r="O27" s="502">
        <v>19</v>
      </c>
      <c r="P27" s="502"/>
      <c r="Q27" s="502"/>
      <c r="R27" s="502">
        <v>24</v>
      </c>
      <c r="S27" s="502"/>
      <c r="T27" s="502">
        <v>38</v>
      </c>
      <c r="U27" s="502">
        <v>14</v>
      </c>
      <c r="V27" s="502"/>
      <c r="W27" s="502"/>
      <c r="X27" s="502">
        <v>24</v>
      </c>
      <c r="Y27" s="502"/>
      <c r="Z27" s="825"/>
    </row>
    <row r="28" spans="1:26" ht="15.75" customHeight="1">
      <c r="A28" s="783" t="s">
        <v>1001</v>
      </c>
      <c r="B28" s="802" t="s">
        <v>113</v>
      </c>
      <c r="C28" s="817"/>
      <c r="D28" s="817"/>
      <c r="E28" s="817"/>
      <c r="F28" s="817"/>
      <c r="G28" s="803"/>
      <c r="H28" s="802" t="s">
        <v>112</v>
      </c>
      <c r="I28" s="817"/>
      <c r="J28" s="817"/>
      <c r="K28" s="817"/>
      <c r="L28" s="817"/>
      <c r="M28" s="803"/>
      <c r="N28" s="802" t="s">
        <v>111</v>
      </c>
      <c r="O28" s="817"/>
      <c r="P28" s="817"/>
      <c r="Q28" s="817"/>
      <c r="R28" s="817"/>
      <c r="S28" s="817"/>
      <c r="T28" s="837" t="s">
        <v>110</v>
      </c>
      <c r="U28" s="838"/>
      <c r="V28" s="838"/>
      <c r="W28" s="838"/>
      <c r="X28" s="838"/>
      <c r="Y28" s="839"/>
      <c r="Z28" s="824" t="s">
        <v>128</v>
      </c>
    </row>
    <row r="29" spans="1:26" ht="15.75" customHeight="1" thickBot="1">
      <c r="A29" s="784"/>
      <c r="B29" s="807" t="str">
        <f>+B8</f>
        <v>Q4/2016</v>
      </c>
      <c r="C29" s="834"/>
      <c r="D29" s="834"/>
      <c r="E29" s="834"/>
      <c r="F29" s="834"/>
      <c r="G29" s="808"/>
      <c r="H29" s="807" t="str">
        <f>+H8</f>
        <v>Q3/2016</v>
      </c>
      <c r="I29" s="834"/>
      <c r="J29" s="834"/>
      <c r="K29" s="834"/>
      <c r="L29" s="834"/>
      <c r="M29" s="808"/>
      <c r="N29" s="807" t="str">
        <f>+N8</f>
        <v>Q2/2016</v>
      </c>
      <c r="O29" s="834"/>
      <c r="P29" s="834"/>
      <c r="Q29" s="834"/>
      <c r="R29" s="834"/>
      <c r="S29" s="808"/>
      <c r="T29" s="807" t="str">
        <f>+T8</f>
        <v>Q1/2016</v>
      </c>
      <c r="U29" s="834"/>
      <c r="V29" s="834"/>
      <c r="W29" s="834"/>
      <c r="X29" s="834"/>
      <c r="Y29" s="808"/>
      <c r="Z29" s="825"/>
    </row>
    <row r="30" spans="1:26" ht="12.75" customHeight="1">
      <c r="A30" s="784"/>
      <c r="B30" s="809" t="s">
        <v>127</v>
      </c>
      <c r="C30" s="811" t="s">
        <v>126</v>
      </c>
      <c r="D30" s="813" t="s">
        <v>125</v>
      </c>
      <c r="E30" s="815" t="s">
        <v>124</v>
      </c>
      <c r="F30" s="822" t="s">
        <v>997</v>
      </c>
      <c r="G30" s="832" t="s">
        <v>1005</v>
      </c>
      <c r="H30" s="809" t="s">
        <v>127</v>
      </c>
      <c r="I30" s="811" t="s">
        <v>126</v>
      </c>
      <c r="J30" s="813" t="s">
        <v>125</v>
      </c>
      <c r="K30" s="815" t="s">
        <v>124</v>
      </c>
      <c r="L30" s="822" t="s">
        <v>997</v>
      </c>
      <c r="M30" s="832" t="s">
        <v>1005</v>
      </c>
      <c r="N30" s="809" t="s">
        <v>127</v>
      </c>
      <c r="O30" s="811" t="s">
        <v>126</v>
      </c>
      <c r="P30" s="813" t="s">
        <v>125</v>
      </c>
      <c r="Q30" s="815" t="s">
        <v>124</v>
      </c>
      <c r="R30" s="822" t="s">
        <v>997</v>
      </c>
      <c r="S30" s="832" t="s">
        <v>1005</v>
      </c>
      <c r="T30" s="828" t="s">
        <v>127</v>
      </c>
      <c r="U30" s="809" t="s">
        <v>126</v>
      </c>
      <c r="V30" s="815" t="s">
        <v>125</v>
      </c>
      <c r="W30" s="815" t="s">
        <v>124</v>
      </c>
      <c r="X30" s="815" t="s">
        <v>997</v>
      </c>
      <c r="Y30" s="822" t="s">
        <v>1005</v>
      </c>
      <c r="Z30" s="825"/>
    </row>
    <row r="31" spans="1:26" ht="50.25" customHeight="1" thickBot="1">
      <c r="A31" s="785"/>
      <c r="B31" s="810"/>
      <c r="C31" s="812"/>
      <c r="D31" s="814"/>
      <c r="E31" s="816"/>
      <c r="F31" s="823"/>
      <c r="G31" s="833"/>
      <c r="H31" s="810"/>
      <c r="I31" s="812"/>
      <c r="J31" s="814"/>
      <c r="K31" s="816"/>
      <c r="L31" s="823"/>
      <c r="M31" s="833"/>
      <c r="N31" s="810"/>
      <c r="O31" s="812"/>
      <c r="P31" s="814"/>
      <c r="Q31" s="816"/>
      <c r="R31" s="823"/>
      <c r="S31" s="833"/>
      <c r="T31" s="829"/>
      <c r="U31" s="810"/>
      <c r="V31" s="816"/>
      <c r="W31" s="816"/>
      <c r="X31" s="816"/>
      <c r="Y31" s="823"/>
      <c r="Z31" s="825"/>
    </row>
    <row r="32" spans="1:26">
      <c r="A32" s="282" t="s">
        <v>999</v>
      </c>
      <c r="B32" s="501">
        <f>+B14+B22</f>
        <v>367737</v>
      </c>
      <c r="C32" s="501">
        <f t="shared" ref="C32:Y32" si="0">+C14+C22</f>
        <v>367737</v>
      </c>
      <c r="D32" s="501">
        <f t="shared" si="0"/>
        <v>0</v>
      </c>
      <c r="E32" s="501">
        <f t="shared" si="0"/>
        <v>0</v>
      </c>
      <c r="F32" s="501">
        <f t="shared" si="0"/>
        <v>0</v>
      </c>
      <c r="G32" s="501">
        <f t="shared" si="0"/>
        <v>0</v>
      </c>
      <c r="H32" s="501">
        <f t="shared" si="0"/>
        <v>480092</v>
      </c>
      <c r="I32" s="501">
        <f t="shared" si="0"/>
        <v>480092</v>
      </c>
      <c r="J32" s="501">
        <f t="shared" si="0"/>
        <v>0</v>
      </c>
      <c r="K32" s="501">
        <f t="shared" si="0"/>
        <v>0</v>
      </c>
      <c r="L32" s="501">
        <f t="shared" si="0"/>
        <v>0</v>
      </c>
      <c r="M32" s="501">
        <f t="shared" si="0"/>
        <v>0</v>
      </c>
      <c r="N32" s="501">
        <f t="shared" si="0"/>
        <v>339150</v>
      </c>
      <c r="O32" s="501">
        <f t="shared" si="0"/>
        <v>339150</v>
      </c>
      <c r="P32" s="501">
        <f t="shared" si="0"/>
        <v>0</v>
      </c>
      <c r="Q32" s="501">
        <f t="shared" si="0"/>
        <v>0</v>
      </c>
      <c r="R32" s="501">
        <f t="shared" si="0"/>
        <v>0</v>
      </c>
      <c r="S32" s="501">
        <f t="shared" si="0"/>
        <v>0</v>
      </c>
      <c r="T32" s="501">
        <f t="shared" si="0"/>
        <v>383629</v>
      </c>
      <c r="U32" s="501">
        <f t="shared" si="0"/>
        <v>383629</v>
      </c>
      <c r="V32" s="501">
        <f t="shared" si="0"/>
        <v>0</v>
      </c>
      <c r="W32" s="501">
        <f t="shared" si="0"/>
        <v>0</v>
      </c>
      <c r="X32" s="501">
        <f t="shared" si="0"/>
        <v>0</v>
      </c>
      <c r="Y32" s="501">
        <f t="shared" si="0"/>
        <v>0</v>
      </c>
      <c r="Z32" s="825"/>
    </row>
    <row r="33" spans="1:26" ht="13.5" thickBot="1">
      <c r="A33" s="283" t="s">
        <v>1000</v>
      </c>
      <c r="B33" s="502">
        <f>+B24</f>
        <v>36</v>
      </c>
      <c r="C33" s="502">
        <f t="shared" ref="C33:Y33" si="1">+C24</f>
        <v>8</v>
      </c>
      <c r="D33" s="502">
        <f t="shared" si="1"/>
        <v>0</v>
      </c>
      <c r="E33" s="502">
        <f t="shared" si="1"/>
        <v>0</v>
      </c>
      <c r="F33" s="502">
        <f t="shared" si="1"/>
        <v>28</v>
      </c>
      <c r="G33" s="502">
        <f t="shared" si="1"/>
        <v>0</v>
      </c>
      <c r="H33" s="502">
        <f t="shared" si="1"/>
        <v>40</v>
      </c>
      <c r="I33" s="502">
        <f t="shared" si="1"/>
        <v>16</v>
      </c>
      <c r="J33" s="502">
        <f t="shared" si="1"/>
        <v>0</v>
      </c>
      <c r="K33" s="502">
        <f t="shared" si="1"/>
        <v>0</v>
      </c>
      <c r="L33" s="502">
        <f t="shared" si="1"/>
        <v>24</v>
      </c>
      <c r="M33" s="502">
        <f t="shared" si="1"/>
        <v>0</v>
      </c>
      <c r="N33" s="502">
        <f t="shared" si="1"/>
        <v>43</v>
      </c>
      <c r="O33" s="502">
        <f t="shared" si="1"/>
        <v>19</v>
      </c>
      <c r="P33" s="502">
        <f t="shared" si="1"/>
        <v>0</v>
      </c>
      <c r="Q33" s="502">
        <f t="shared" si="1"/>
        <v>0</v>
      </c>
      <c r="R33" s="502">
        <f t="shared" si="1"/>
        <v>24</v>
      </c>
      <c r="S33" s="502">
        <f t="shared" si="1"/>
        <v>0</v>
      </c>
      <c r="T33" s="502">
        <f t="shared" si="1"/>
        <v>38</v>
      </c>
      <c r="U33" s="502">
        <f t="shared" si="1"/>
        <v>14</v>
      </c>
      <c r="V33" s="502">
        <f t="shared" si="1"/>
        <v>0</v>
      </c>
      <c r="W33" s="502">
        <f t="shared" si="1"/>
        <v>0</v>
      </c>
      <c r="X33" s="502">
        <f t="shared" si="1"/>
        <v>24</v>
      </c>
      <c r="Y33" s="502">
        <f t="shared" si="1"/>
        <v>0</v>
      </c>
      <c r="Z33" s="826"/>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9" sqref="J9"/>
    </sheetView>
  </sheetViews>
  <sheetFormatPr defaultRowHeight="15"/>
  <cols>
    <col min="1" max="1" width="35.42578125" customWidth="1"/>
    <col min="2" max="2" width="34.7109375" customWidth="1"/>
    <col min="3" max="3" width="22.42578125" customWidth="1"/>
    <col min="4" max="8" width="16.7109375" customWidth="1"/>
  </cols>
  <sheetData>
    <row r="1" spans="1:8">
      <c r="A1" s="861" t="s">
        <v>963</v>
      </c>
      <c r="B1" s="861"/>
      <c r="C1" s="840" t="s">
        <v>3537</v>
      </c>
      <c r="D1" s="840"/>
      <c r="E1" s="840"/>
      <c r="F1" s="840"/>
      <c r="G1" s="840"/>
      <c r="H1" s="840"/>
    </row>
    <row r="2" spans="1:8" ht="26.25" customHeight="1">
      <c r="A2" s="587" t="s">
        <v>3534</v>
      </c>
      <c r="B2" s="587"/>
      <c r="C2" s="840"/>
      <c r="D2" s="840"/>
      <c r="E2" s="840"/>
      <c r="F2" s="840"/>
      <c r="G2" s="840"/>
      <c r="H2" s="840"/>
    </row>
    <row r="3" spans="1:8" ht="15.75" thickBot="1">
      <c r="A3" s="782"/>
      <c r="B3" s="782"/>
      <c r="C3" s="782"/>
      <c r="D3" s="782"/>
      <c r="E3" s="782"/>
      <c r="F3" s="782"/>
      <c r="G3" s="782"/>
      <c r="H3" s="782"/>
    </row>
    <row r="4" spans="1:8">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747" t="str">
        <f>Obsah!A3</f>
        <v>Informace platné k datu</v>
      </c>
      <c r="B6" s="844"/>
      <c r="C6" s="845"/>
      <c r="D6" s="717">
        <f>Obsah!C3</f>
        <v>42735</v>
      </c>
      <c r="E6" s="718"/>
      <c r="F6" s="718"/>
      <c r="G6" s="719"/>
      <c r="H6" s="15"/>
    </row>
    <row r="7" spans="1:8" ht="39.950000000000003" customHeight="1">
      <c r="A7" s="846" t="s">
        <v>242</v>
      </c>
      <c r="B7" s="847"/>
      <c r="C7" s="848"/>
      <c r="D7" s="129" t="s">
        <v>113</v>
      </c>
      <c r="E7" s="130" t="s">
        <v>112</v>
      </c>
      <c r="F7" s="129" t="s">
        <v>111</v>
      </c>
      <c r="G7" s="128" t="s">
        <v>110</v>
      </c>
      <c r="H7" s="633" t="s">
        <v>241</v>
      </c>
    </row>
    <row r="8" spans="1:8" ht="21" customHeight="1" thickBot="1">
      <c r="A8" s="849"/>
      <c r="B8" s="850"/>
      <c r="C8" s="851"/>
      <c r="D8" s="505" t="str">
        <f>+'I. Část 5'!D8</f>
        <v>Q4/2016</v>
      </c>
      <c r="E8" s="506" t="str">
        <f>+'I. Část 5'!E8</f>
        <v>Q3/2016</v>
      </c>
      <c r="F8" s="505" t="str">
        <f>+'I. Část 5'!F8</f>
        <v>Q2/2016</v>
      </c>
      <c r="G8" s="135" t="str">
        <f>+'I. Část 5'!G8</f>
        <v>Q1/2016</v>
      </c>
      <c r="H8" s="677"/>
    </row>
    <row r="9" spans="1:8" ht="15" customHeight="1">
      <c r="A9" s="858" t="s">
        <v>240</v>
      </c>
      <c r="B9" s="859"/>
      <c r="C9" s="860"/>
      <c r="D9" s="511">
        <v>1996470.4546999999</v>
      </c>
      <c r="E9" s="512">
        <v>1810823.7570000002</v>
      </c>
      <c r="F9" s="513">
        <v>1783535.8309999998</v>
      </c>
      <c r="G9" s="514">
        <v>1826067.4919999999</v>
      </c>
      <c r="H9" s="677"/>
    </row>
    <row r="10" spans="1:8" ht="15" customHeight="1">
      <c r="A10" s="841" t="s">
        <v>3538</v>
      </c>
      <c r="B10" s="842"/>
      <c r="C10" s="843"/>
      <c r="D10" s="515">
        <v>1563861.6769999999</v>
      </c>
      <c r="E10" s="516">
        <v>1244312.2040000001</v>
      </c>
      <c r="F10" s="517">
        <v>1182840.601</v>
      </c>
      <c r="G10" s="518">
        <v>1271323.2349999999</v>
      </c>
      <c r="H10" s="677"/>
    </row>
    <row r="11" spans="1:8" ht="15" customHeight="1">
      <c r="A11" s="841" t="s">
        <v>239</v>
      </c>
      <c r="B11" s="842"/>
      <c r="C11" s="843"/>
      <c r="D11" s="515">
        <v>7.2480000000000002</v>
      </c>
      <c r="E11" s="516">
        <v>35.087000000000003</v>
      </c>
      <c r="F11" s="517">
        <v>57.281999999999996</v>
      </c>
      <c r="G11" s="518">
        <v>15.231999999999999</v>
      </c>
      <c r="H11" s="677"/>
    </row>
    <row r="12" spans="1:8" ht="15" customHeight="1">
      <c r="A12" s="841" t="s">
        <v>238</v>
      </c>
      <c r="B12" s="842"/>
      <c r="C12" s="843"/>
      <c r="D12" s="515">
        <v>1175042.307</v>
      </c>
      <c r="E12" s="516">
        <v>741066.53</v>
      </c>
      <c r="F12" s="517">
        <v>826332.04500000004</v>
      </c>
      <c r="G12" s="518">
        <v>882811.39099999995</v>
      </c>
      <c r="H12" s="677"/>
    </row>
    <row r="13" spans="1:8" ht="15" customHeight="1">
      <c r="A13" s="841" t="s">
        <v>3539</v>
      </c>
      <c r="B13" s="842"/>
      <c r="C13" s="843"/>
      <c r="D13" s="515">
        <v>388812.12199999997</v>
      </c>
      <c r="E13" s="516">
        <v>503210.587</v>
      </c>
      <c r="F13" s="517">
        <v>356451.27399999998</v>
      </c>
      <c r="G13" s="518">
        <v>388496.61200000002</v>
      </c>
      <c r="H13" s="677"/>
    </row>
    <row r="14" spans="1:8" ht="15" customHeight="1">
      <c r="A14" s="841" t="s">
        <v>237</v>
      </c>
      <c r="B14" s="842"/>
      <c r="C14" s="843"/>
      <c r="D14" s="515">
        <v>405669.93200000003</v>
      </c>
      <c r="E14" s="516">
        <v>443598.02999999997</v>
      </c>
      <c r="F14" s="517">
        <v>458787.27899999998</v>
      </c>
      <c r="G14" s="518">
        <v>456437.54100000003</v>
      </c>
      <c r="H14" s="677"/>
    </row>
    <row r="15" spans="1:8" ht="15" customHeight="1">
      <c r="A15" s="841" t="s">
        <v>236</v>
      </c>
      <c r="B15" s="842"/>
      <c r="C15" s="843"/>
      <c r="D15" s="515">
        <v>4592.7150000000001</v>
      </c>
      <c r="E15" s="516">
        <v>1288.6590000000001</v>
      </c>
      <c r="F15" s="517">
        <v>1381.653</v>
      </c>
      <c r="G15" s="518">
        <v>1165.547</v>
      </c>
      <c r="H15" s="677"/>
    </row>
    <row r="16" spans="1:8" ht="15" customHeight="1">
      <c r="A16" s="841" t="s">
        <v>235</v>
      </c>
      <c r="B16" s="842"/>
      <c r="C16" s="843"/>
      <c r="D16" s="515">
        <v>0</v>
      </c>
      <c r="E16" s="516">
        <v>0</v>
      </c>
      <c r="F16" s="517">
        <v>0</v>
      </c>
      <c r="G16" s="518">
        <v>0</v>
      </c>
      <c r="H16" s="677"/>
    </row>
    <row r="17" spans="1:8" ht="15" customHeight="1">
      <c r="A17" s="841" t="s">
        <v>234</v>
      </c>
      <c r="B17" s="842"/>
      <c r="C17" s="843"/>
      <c r="D17" s="515">
        <v>401077.217</v>
      </c>
      <c r="E17" s="516">
        <v>442309.37099999998</v>
      </c>
      <c r="F17" s="517">
        <v>457405.62599999999</v>
      </c>
      <c r="G17" s="518">
        <v>455271.99400000001</v>
      </c>
      <c r="H17" s="677"/>
    </row>
    <row r="18" spans="1:8" ht="15" customHeight="1">
      <c r="A18" s="841" t="s">
        <v>233</v>
      </c>
      <c r="B18" s="842"/>
      <c r="C18" s="843"/>
      <c r="D18" s="515">
        <v>0</v>
      </c>
      <c r="E18" s="516">
        <v>0</v>
      </c>
      <c r="F18" s="516">
        <v>0</v>
      </c>
      <c r="G18" s="518">
        <v>0</v>
      </c>
      <c r="H18" s="677"/>
    </row>
    <row r="19" spans="1:8" ht="15" customHeight="1">
      <c r="A19" s="841" t="s">
        <v>232</v>
      </c>
      <c r="B19" s="842"/>
      <c r="C19" s="843"/>
      <c r="D19" s="515">
        <v>0</v>
      </c>
      <c r="E19" s="516">
        <v>0</v>
      </c>
      <c r="F19" s="516">
        <v>0</v>
      </c>
      <c r="G19" s="518">
        <v>0</v>
      </c>
      <c r="H19" s="677"/>
    </row>
    <row r="20" spans="1:8" ht="15" customHeight="1">
      <c r="A20" s="841" t="s">
        <v>231</v>
      </c>
      <c r="B20" s="842"/>
      <c r="C20" s="843"/>
      <c r="D20" s="515">
        <v>0</v>
      </c>
      <c r="E20" s="516">
        <v>0</v>
      </c>
      <c r="F20" s="516">
        <v>0</v>
      </c>
      <c r="G20" s="518">
        <v>0</v>
      </c>
      <c r="H20" s="677"/>
    </row>
    <row r="21" spans="1:8" ht="15" customHeight="1">
      <c r="A21" s="841" t="s">
        <v>230</v>
      </c>
      <c r="B21" s="842"/>
      <c r="C21" s="843"/>
      <c r="D21" s="515">
        <v>0</v>
      </c>
      <c r="E21" s="516">
        <v>0</v>
      </c>
      <c r="F21" s="516">
        <v>0</v>
      </c>
      <c r="G21" s="518">
        <v>0</v>
      </c>
      <c r="H21" s="677"/>
    </row>
    <row r="22" spans="1:8" ht="15" customHeight="1">
      <c r="A22" s="841" t="s">
        <v>229</v>
      </c>
      <c r="B22" s="842"/>
      <c r="C22" s="843"/>
      <c r="D22" s="515">
        <v>0</v>
      </c>
      <c r="E22" s="516">
        <v>0</v>
      </c>
      <c r="F22" s="516">
        <v>0</v>
      </c>
      <c r="G22" s="518">
        <v>0</v>
      </c>
      <c r="H22" s="677"/>
    </row>
    <row r="23" spans="1:8" ht="15" customHeight="1">
      <c r="A23" s="841" t="s">
        <v>228</v>
      </c>
      <c r="B23" s="842"/>
      <c r="C23" s="843"/>
      <c r="D23" s="515">
        <v>1112.3489999999999</v>
      </c>
      <c r="E23" s="516">
        <v>1112.3489999999999</v>
      </c>
      <c r="F23" s="516">
        <v>1112.3489999999999</v>
      </c>
      <c r="G23" s="518">
        <v>1112.3489999999999</v>
      </c>
      <c r="H23" s="677"/>
    </row>
    <row r="24" spans="1:8" ht="15" customHeight="1">
      <c r="A24" s="841" t="s">
        <v>227</v>
      </c>
      <c r="B24" s="842"/>
      <c r="C24" s="843"/>
      <c r="D24" s="515">
        <v>1112.3489999999999</v>
      </c>
      <c r="E24" s="516">
        <v>1112.3489999999999</v>
      </c>
      <c r="F24" s="516">
        <v>1112.3489999999999</v>
      </c>
      <c r="G24" s="518">
        <v>1112.3489999999999</v>
      </c>
      <c r="H24" s="677"/>
    </row>
    <row r="25" spans="1:8" ht="15" customHeight="1">
      <c r="A25" s="841" t="s">
        <v>226</v>
      </c>
      <c r="B25" s="842"/>
      <c r="C25" s="843"/>
      <c r="D25" s="515">
        <v>0</v>
      </c>
      <c r="E25" s="516">
        <v>0</v>
      </c>
      <c r="F25" s="516">
        <v>0</v>
      </c>
      <c r="G25" s="518">
        <v>0</v>
      </c>
      <c r="H25" s="677"/>
    </row>
    <row r="26" spans="1:8" ht="15" customHeight="1">
      <c r="A26" s="841" t="s">
        <v>225</v>
      </c>
      <c r="B26" s="842"/>
      <c r="C26" s="843"/>
      <c r="D26" s="515">
        <v>0</v>
      </c>
      <c r="E26" s="516">
        <v>0</v>
      </c>
      <c r="F26" s="516">
        <v>0</v>
      </c>
      <c r="G26" s="518">
        <v>0</v>
      </c>
      <c r="H26" s="677"/>
    </row>
    <row r="27" spans="1:8" ht="15" customHeight="1">
      <c r="A27" s="841" t="s">
        <v>224</v>
      </c>
      <c r="B27" s="842"/>
      <c r="C27" s="843"/>
      <c r="D27" s="515">
        <v>8.0310000000000006</v>
      </c>
      <c r="E27" s="516">
        <v>15.61</v>
      </c>
      <c r="F27" s="517">
        <v>18.704000000000001</v>
      </c>
      <c r="G27" s="518">
        <v>13.856999999999999</v>
      </c>
      <c r="H27" s="677"/>
    </row>
    <row r="28" spans="1:8" ht="15" customHeight="1">
      <c r="A28" s="841" t="s">
        <v>223</v>
      </c>
      <c r="B28" s="842"/>
      <c r="C28" s="843"/>
      <c r="D28" s="515">
        <v>0</v>
      </c>
      <c r="E28" s="516">
        <v>0</v>
      </c>
      <c r="F28" s="517">
        <v>0</v>
      </c>
      <c r="G28" s="518">
        <v>0</v>
      </c>
      <c r="H28" s="677"/>
    </row>
    <row r="29" spans="1:8" ht="15" customHeight="1">
      <c r="A29" s="841" t="s">
        <v>222</v>
      </c>
      <c r="B29" s="842"/>
      <c r="C29" s="843"/>
      <c r="D29" s="515">
        <v>8.0310000000000006</v>
      </c>
      <c r="E29" s="516">
        <v>15.61</v>
      </c>
      <c r="F29" s="517">
        <v>18.704000000000001</v>
      </c>
      <c r="G29" s="518">
        <v>13.856999999999999</v>
      </c>
      <c r="H29" s="677"/>
    </row>
    <row r="30" spans="1:8" ht="15" customHeight="1">
      <c r="A30" s="841" t="s">
        <v>221</v>
      </c>
      <c r="B30" s="842"/>
      <c r="C30" s="843"/>
      <c r="D30" s="515">
        <v>0</v>
      </c>
      <c r="E30" s="516">
        <v>0</v>
      </c>
      <c r="F30" s="516">
        <v>0</v>
      </c>
      <c r="G30" s="518">
        <v>0</v>
      </c>
      <c r="H30" s="677"/>
    </row>
    <row r="31" spans="1:8" ht="15" customHeight="1">
      <c r="A31" s="841" t="s">
        <v>220</v>
      </c>
      <c r="B31" s="842"/>
      <c r="C31" s="843"/>
      <c r="D31" s="515">
        <v>0</v>
      </c>
      <c r="E31" s="516">
        <v>0</v>
      </c>
      <c r="F31" s="516">
        <v>0</v>
      </c>
      <c r="G31" s="518">
        <v>0</v>
      </c>
      <c r="H31" s="677"/>
    </row>
    <row r="32" spans="1:8" ht="15" customHeight="1">
      <c r="A32" s="841" t="s">
        <v>219</v>
      </c>
      <c r="B32" s="842"/>
      <c r="C32" s="843"/>
      <c r="D32" s="515">
        <v>0</v>
      </c>
      <c r="E32" s="516">
        <v>0</v>
      </c>
      <c r="F32" s="516">
        <v>0</v>
      </c>
      <c r="G32" s="518">
        <v>0</v>
      </c>
      <c r="H32" s="677"/>
    </row>
    <row r="33" spans="1:8" ht="15" customHeight="1">
      <c r="A33" s="841" t="s">
        <v>218</v>
      </c>
      <c r="B33" s="842"/>
      <c r="C33" s="843"/>
      <c r="D33" s="515">
        <v>0</v>
      </c>
      <c r="E33" s="516">
        <v>0</v>
      </c>
      <c r="F33" s="516">
        <v>0</v>
      </c>
      <c r="G33" s="518">
        <v>0</v>
      </c>
      <c r="H33" s="677"/>
    </row>
    <row r="34" spans="1:8" ht="15" customHeight="1">
      <c r="A34" s="841" t="s">
        <v>217</v>
      </c>
      <c r="B34" s="842"/>
      <c r="C34" s="843"/>
      <c r="D34" s="515">
        <v>0</v>
      </c>
      <c r="E34" s="516">
        <v>0</v>
      </c>
      <c r="F34" s="516">
        <v>0</v>
      </c>
      <c r="G34" s="518">
        <v>0</v>
      </c>
      <c r="H34" s="677"/>
    </row>
    <row r="35" spans="1:8" ht="15" customHeight="1">
      <c r="A35" s="841" t="s">
        <v>216</v>
      </c>
      <c r="B35" s="842"/>
      <c r="C35" s="843"/>
      <c r="D35" s="515">
        <v>0</v>
      </c>
      <c r="E35" s="516">
        <v>0</v>
      </c>
      <c r="F35" s="516">
        <v>0</v>
      </c>
      <c r="G35" s="518">
        <v>0</v>
      </c>
      <c r="H35" s="677"/>
    </row>
    <row r="36" spans="1:8" ht="15" customHeight="1">
      <c r="A36" s="841" t="s">
        <v>215</v>
      </c>
      <c r="B36" s="842"/>
      <c r="C36" s="843"/>
      <c r="D36" s="515">
        <v>751.54</v>
      </c>
      <c r="E36" s="516">
        <v>665.75199999999995</v>
      </c>
      <c r="F36" s="517">
        <v>706.61400000000003</v>
      </c>
      <c r="G36" s="518">
        <v>747.476</v>
      </c>
      <c r="H36" s="677"/>
    </row>
    <row r="37" spans="1:8" ht="15" customHeight="1">
      <c r="A37" s="841" t="s">
        <v>214</v>
      </c>
      <c r="B37" s="842"/>
      <c r="C37" s="843"/>
      <c r="D37" s="515">
        <v>751.54</v>
      </c>
      <c r="E37" s="516">
        <v>665.75199999999995</v>
      </c>
      <c r="F37" s="517">
        <v>706.61400000000003</v>
      </c>
      <c r="G37" s="518">
        <v>747.476</v>
      </c>
      <c r="H37" s="677"/>
    </row>
    <row r="38" spans="1:8" ht="15" customHeight="1">
      <c r="A38" s="841" t="s">
        <v>3540</v>
      </c>
      <c r="B38" s="842"/>
      <c r="C38" s="843"/>
      <c r="D38" s="515">
        <v>0</v>
      </c>
      <c r="E38" s="516">
        <v>0</v>
      </c>
      <c r="F38" s="517">
        <v>0</v>
      </c>
      <c r="G38" s="518">
        <v>0</v>
      </c>
      <c r="H38" s="677"/>
    </row>
    <row r="39" spans="1:8" ht="15" customHeight="1">
      <c r="A39" s="841" t="s">
        <v>213</v>
      </c>
      <c r="B39" s="842"/>
      <c r="C39" s="843"/>
      <c r="D39" s="515">
        <v>1545.2929999999999</v>
      </c>
      <c r="E39" s="516">
        <v>301.38900000000001</v>
      </c>
      <c r="F39" s="517">
        <v>330.55599999999998</v>
      </c>
      <c r="G39" s="518">
        <v>0</v>
      </c>
      <c r="H39" s="677"/>
    </row>
    <row r="40" spans="1:8" ht="15" customHeight="1">
      <c r="A40" s="841" t="s">
        <v>212</v>
      </c>
      <c r="B40" s="842"/>
      <c r="C40" s="843"/>
      <c r="D40" s="515">
        <v>0</v>
      </c>
      <c r="E40" s="516">
        <v>0</v>
      </c>
      <c r="F40" s="517">
        <v>0</v>
      </c>
      <c r="G40" s="518">
        <v>0</v>
      </c>
      <c r="H40" s="677"/>
    </row>
    <row r="41" spans="1:8" ht="15" customHeight="1">
      <c r="A41" s="841" t="s">
        <v>211</v>
      </c>
      <c r="B41" s="842"/>
      <c r="C41" s="843"/>
      <c r="D41" s="515">
        <v>1545.2929999999999</v>
      </c>
      <c r="E41" s="516">
        <v>301.38900000000001</v>
      </c>
      <c r="F41" s="517">
        <v>330.55599999999998</v>
      </c>
      <c r="G41" s="518">
        <v>0</v>
      </c>
      <c r="H41" s="677"/>
    </row>
    <row r="42" spans="1:8" ht="15" customHeight="1">
      <c r="A42" s="841" t="s">
        <v>210</v>
      </c>
      <c r="B42" s="842"/>
      <c r="C42" s="843"/>
      <c r="D42" s="515">
        <v>172.017</v>
      </c>
      <c r="E42" s="516">
        <v>1188.0500000000002</v>
      </c>
      <c r="F42" s="517">
        <v>732.75</v>
      </c>
      <c r="G42" s="518">
        <v>131.13</v>
      </c>
      <c r="H42" s="677"/>
    </row>
    <row r="43" spans="1:8" ht="15" customHeight="1">
      <c r="A43" s="841" t="s">
        <v>209</v>
      </c>
      <c r="B43" s="842"/>
      <c r="C43" s="843"/>
      <c r="D43" s="515">
        <v>0</v>
      </c>
      <c r="E43" s="516">
        <v>1056.92</v>
      </c>
      <c r="F43" s="517">
        <v>601.62</v>
      </c>
      <c r="G43" s="518">
        <v>0</v>
      </c>
      <c r="H43" s="677"/>
    </row>
    <row r="44" spans="1:8" ht="15" customHeight="1">
      <c r="A44" s="841" t="s">
        <v>208</v>
      </c>
      <c r="B44" s="842"/>
      <c r="C44" s="843"/>
      <c r="D44" s="515">
        <v>172.017</v>
      </c>
      <c r="E44" s="516">
        <v>131.13</v>
      </c>
      <c r="F44" s="517">
        <v>131.13</v>
      </c>
      <c r="G44" s="518">
        <v>131.13</v>
      </c>
      <c r="H44" s="677"/>
    </row>
    <row r="45" spans="1:8" ht="15" customHeight="1">
      <c r="A45" s="841" t="s">
        <v>207</v>
      </c>
      <c r="B45" s="842"/>
      <c r="C45" s="843"/>
      <c r="D45" s="515">
        <v>23349.615699999998</v>
      </c>
      <c r="E45" s="516">
        <v>119630.37300000001</v>
      </c>
      <c r="F45" s="517">
        <v>139006.978</v>
      </c>
      <c r="G45" s="518">
        <v>96301.90400000001</v>
      </c>
      <c r="H45" s="677"/>
    </row>
    <row r="46" spans="1:8" ht="15" customHeight="1" thickBot="1">
      <c r="A46" s="862" t="s">
        <v>3541</v>
      </c>
      <c r="B46" s="863"/>
      <c r="C46" s="864"/>
      <c r="D46" s="519">
        <v>0</v>
      </c>
      <c r="E46" s="520">
        <v>0</v>
      </c>
      <c r="F46" s="521">
        <v>0</v>
      </c>
      <c r="G46" s="522">
        <v>0</v>
      </c>
      <c r="H46" s="677"/>
    </row>
    <row r="47" spans="1:8" s="124" customFormat="1" ht="39.950000000000003" customHeight="1" thickBot="1">
      <c r="A47" s="855" t="s">
        <v>206</v>
      </c>
      <c r="B47" s="856"/>
      <c r="C47" s="857"/>
      <c r="D47" s="126" t="s">
        <v>113</v>
      </c>
      <c r="E47" s="127" t="s">
        <v>112</v>
      </c>
      <c r="F47" s="126" t="s">
        <v>111</v>
      </c>
      <c r="G47" s="125" t="s">
        <v>110</v>
      </c>
      <c r="H47" s="677"/>
    </row>
    <row r="48" spans="1:8">
      <c r="A48" s="865" t="s">
        <v>205</v>
      </c>
      <c r="B48" s="866"/>
      <c r="C48" s="867"/>
      <c r="D48" s="511">
        <v>1996470.4549999998</v>
      </c>
      <c r="E48" s="513">
        <v>1810823.757</v>
      </c>
      <c r="F48" s="513">
        <v>1783535.831</v>
      </c>
      <c r="G48" s="514">
        <v>1826067.4920000003</v>
      </c>
      <c r="H48" s="677"/>
    </row>
    <row r="49" spans="1:8" ht="15" customHeight="1">
      <c r="A49" s="852" t="s">
        <v>204</v>
      </c>
      <c r="B49" s="853"/>
      <c r="C49" s="854"/>
      <c r="D49" s="515">
        <v>1928697.38</v>
      </c>
      <c r="E49" s="517">
        <v>1737891.7290000001</v>
      </c>
      <c r="F49" s="517">
        <v>1714612.0919999999</v>
      </c>
      <c r="G49" s="518">
        <v>1762845.1790000002</v>
      </c>
      <c r="H49" s="677"/>
    </row>
    <row r="50" spans="1:8" ht="15" customHeight="1">
      <c r="A50" s="852" t="s">
        <v>203</v>
      </c>
      <c r="B50" s="853"/>
      <c r="C50" s="854"/>
      <c r="D50" s="515">
        <v>153577.83900000001</v>
      </c>
      <c r="E50" s="517">
        <v>1444.749</v>
      </c>
      <c r="F50" s="517">
        <v>1537.807</v>
      </c>
      <c r="G50" s="518">
        <v>4207.4690000000001</v>
      </c>
      <c r="H50" s="677"/>
    </row>
    <row r="51" spans="1:8" ht="15" customHeight="1">
      <c r="A51" s="852" t="s">
        <v>202</v>
      </c>
      <c r="B51" s="853"/>
      <c r="C51" s="854"/>
      <c r="D51" s="515">
        <v>960.23299999999995</v>
      </c>
      <c r="E51" s="517">
        <v>1444.749</v>
      </c>
      <c r="F51" s="517">
        <v>1537.807</v>
      </c>
      <c r="G51" s="518">
        <v>4207.4690000000001</v>
      </c>
      <c r="H51" s="677"/>
    </row>
    <row r="52" spans="1:8" ht="15" customHeight="1">
      <c r="A52" s="852" t="s">
        <v>201</v>
      </c>
      <c r="B52" s="853"/>
      <c r="C52" s="854"/>
      <c r="D52" s="515">
        <v>152617.606</v>
      </c>
      <c r="E52" s="517">
        <v>0</v>
      </c>
      <c r="F52" s="517">
        <v>0</v>
      </c>
      <c r="G52" s="518">
        <v>0</v>
      </c>
      <c r="H52" s="677"/>
    </row>
    <row r="53" spans="1:8" ht="15" customHeight="1">
      <c r="A53" s="852" t="s">
        <v>200</v>
      </c>
      <c r="B53" s="853"/>
      <c r="C53" s="854"/>
      <c r="D53" s="515">
        <v>0</v>
      </c>
      <c r="E53" s="517">
        <v>0</v>
      </c>
      <c r="F53" s="517">
        <v>0</v>
      </c>
      <c r="G53" s="518">
        <v>0</v>
      </c>
      <c r="H53" s="677"/>
    </row>
    <row r="54" spans="1:8" ht="15" customHeight="1">
      <c r="A54" s="852" t="s">
        <v>199</v>
      </c>
      <c r="B54" s="853"/>
      <c r="C54" s="854"/>
      <c r="D54" s="515">
        <v>0</v>
      </c>
      <c r="E54" s="517">
        <v>0</v>
      </c>
      <c r="F54" s="517">
        <v>0</v>
      </c>
      <c r="G54" s="518">
        <v>0</v>
      </c>
      <c r="H54" s="677"/>
    </row>
    <row r="55" spans="1:8" ht="15" customHeight="1">
      <c r="A55" s="852" t="s">
        <v>198</v>
      </c>
      <c r="B55" s="853"/>
      <c r="C55" s="854"/>
      <c r="D55" s="515">
        <v>0</v>
      </c>
      <c r="E55" s="517">
        <v>0</v>
      </c>
      <c r="F55" s="517">
        <v>0</v>
      </c>
      <c r="G55" s="518">
        <v>0</v>
      </c>
      <c r="H55" s="677"/>
    </row>
    <row r="56" spans="1:8" ht="15" customHeight="1">
      <c r="A56" s="852" t="s">
        <v>197</v>
      </c>
      <c r="B56" s="853"/>
      <c r="C56" s="854"/>
      <c r="D56" s="515">
        <v>0</v>
      </c>
      <c r="E56" s="517">
        <v>0</v>
      </c>
      <c r="F56" s="517">
        <v>0</v>
      </c>
      <c r="G56" s="518">
        <v>0</v>
      </c>
      <c r="H56" s="677"/>
    </row>
    <row r="57" spans="1:8" ht="15" customHeight="1">
      <c r="A57" s="852" t="s">
        <v>196</v>
      </c>
      <c r="B57" s="853"/>
      <c r="C57" s="854"/>
      <c r="D57" s="515">
        <v>0</v>
      </c>
      <c r="E57" s="517">
        <v>0</v>
      </c>
      <c r="F57" s="517">
        <v>0</v>
      </c>
      <c r="G57" s="518">
        <v>0</v>
      </c>
      <c r="H57" s="677"/>
    </row>
    <row r="58" spans="1:8" ht="15" customHeight="1">
      <c r="A58" s="852" t="s">
        <v>195</v>
      </c>
      <c r="B58" s="853"/>
      <c r="C58" s="854"/>
      <c r="D58" s="515">
        <v>0</v>
      </c>
      <c r="E58" s="517">
        <v>0</v>
      </c>
      <c r="F58" s="517">
        <v>0</v>
      </c>
      <c r="G58" s="518">
        <v>0</v>
      </c>
      <c r="H58" s="677"/>
    </row>
    <row r="59" spans="1:8" ht="15" customHeight="1">
      <c r="A59" s="852" t="s">
        <v>194</v>
      </c>
      <c r="B59" s="853"/>
      <c r="C59" s="854"/>
      <c r="D59" s="515">
        <v>0</v>
      </c>
      <c r="E59" s="517">
        <v>0</v>
      </c>
      <c r="F59" s="517">
        <v>0</v>
      </c>
      <c r="G59" s="518">
        <v>0</v>
      </c>
      <c r="H59" s="677"/>
    </row>
    <row r="60" spans="1:8" ht="15" customHeight="1">
      <c r="A60" s="852" t="s">
        <v>193</v>
      </c>
      <c r="B60" s="853"/>
      <c r="C60" s="854"/>
      <c r="D60" s="515">
        <v>1720070.122</v>
      </c>
      <c r="E60" s="517">
        <v>1584230.8289999999</v>
      </c>
      <c r="F60" s="517">
        <v>1525349.9639999999</v>
      </c>
      <c r="G60" s="518">
        <v>1623680.2760000001</v>
      </c>
      <c r="H60" s="677"/>
    </row>
    <row r="61" spans="1:8" ht="15" customHeight="1">
      <c r="A61" s="852" t="s">
        <v>192</v>
      </c>
      <c r="B61" s="853"/>
      <c r="C61" s="854"/>
      <c r="D61" s="515">
        <v>1720070.122</v>
      </c>
      <c r="E61" s="517">
        <v>1584230.8289999999</v>
      </c>
      <c r="F61" s="517">
        <v>1525349.9639999999</v>
      </c>
      <c r="G61" s="518">
        <v>1623680.2760000001</v>
      </c>
      <c r="H61" s="677"/>
    </row>
    <row r="62" spans="1:8" ht="15" customHeight="1">
      <c r="A62" s="852" t="s">
        <v>191</v>
      </c>
      <c r="B62" s="853"/>
      <c r="C62" s="854"/>
      <c r="D62" s="515">
        <v>0</v>
      </c>
      <c r="E62" s="517">
        <v>0</v>
      </c>
      <c r="F62" s="517">
        <v>0</v>
      </c>
      <c r="G62" s="518">
        <v>0</v>
      </c>
      <c r="H62" s="677"/>
    </row>
    <row r="63" spans="1:8" ht="15" customHeight="1">
      <c r="A63" s="852" t="s">
        <v>190</v>
      </c>
      <c r="B63" s="853"/>
      <c r="C63" s="854"/>
      <c r="D63" s="515">
        <v>0</v>
      </c>
      <c r="E63" s="517">
        <v>0</v>
      </c>
      <c r="F63" s="517">
        <v>0</v>
      </c>
      <c r="G63" s="518">
        <v>0</v>
      </c>
      <c r="H63" s="677"/>
    </row>
    <row r="64" spans="1:8" ht="15" customHeight="1">
      <c r="A64" s="852" t="s">
        <v>189</v>
      </c>
      <c r="B64" s="853"/>
      <c r="C64" s="854"/>
      <c r="D64" s="515">
        <v>0</v>
      </c>
      <c r="E64" s="517">
        <v>0</v>
      </c>
      <c r="F64" s="517">
        <v>0</v>
      </c>
      <c r="G64" s="518">
        <v>0</v>
      </c>
      <c r="H64" s="677"/>
    </row>
    <row r="65" spans="1:8" ht="15" customHeight="1">
      <c r="A65" s="852" t="s">
        <v>188</v>
      </c>
      <c r="B65" s="853"/>
      <c r="C65" s="854"/>
      <c r="D65" s="515">
        <v>0</v>
      </c>
      <c r="E65" s="517">
        <v>0</v>
      </c>
      <c r="F65" s="517">
        <v>0</v>
      </c>
      <c r="G65" s="518">
        <v>0</v>
      </c>
      <c r="H65" s="677"/>
    </row>
    <row r="66" spans="1:8" ht="15" customHeight="1">
      <c r="A66" s="852" t="s">
        <v>187</v>
      </c>
      <c r="B66" s="853"/>
      <c r="C66" s="854"/>
      <c r="D66" s="515">
        <v>0</v>
      </c>
      <c r="E66" s="517">
        <v>0</v>
      </c>
      <c r="F66" s="517">
        <v>0</v>
      </c>
      <c r="G66" s="518">
        <v>0</v>
      </c>
      <c r="H66" s="677"/>
    </row>
    <row r="67" spans="1:8" ht="15" customHeight="1">
      <c r="A67" s="852" t="s">
        <v>3542</v>
      </c>
      <c r="B67" s="853"/>
      <c r="C67" s="854"/>
      <c r="D67" s="515">
        <v>0</v>
      </c>
      <c r="E67" s="517">
        <v>0</v>
      </c>
      <c r="F67" s="517">
        <v>0</v>
      </c>
      <c r="G67" s="518">
        <v>0</v>
      </c>
      <c r="H67" s="677"/>
    </row>
    <row r="68" spans="1:8" ht="15" customHeight="1">
      <c r="A68" s="852" t="s">
        <v>3543</v>
      </c>
      <c r="B68" s="853"/>
      <c r="C68" s="854"/>
      <c r="D68" s="515">
        <v>0</v>
      </c>
      <c r="E68" s="517">
        <v>0</v>
      </c>
      <c r="F68" s="517">
        <v>0</v>
      </c>
      <c r="G68" s="518">
        <v>0</v>
      </c>
      <c r="H68" s="677"/>
    </row>
    <row r="69" spans="1:8" ht="15" customHeight="1">
      <c r="A69" s="852" t="s">
        <v>186</v>
      </c>
      <c r="B69" s="853"/>
      <c r="C69" s="854"/>
      <c r="D69" s="515">
        <v>0</v>
      </c>
      <c r="E69" s="517">
        <v>0</v>
      </c>
      <c r="F69" s="517">
        <v>0</v>
      </c>
      <c r="G69" s="518">
        <v>0</v>
      </c>
      <c r="H69" s="677"/>
    </row>
    <row r="70" spans="1:8" ht="15" customHeight="1">
      <c r="A70" s="852" t="s">
        <v>185</v>
      </c>
      <c r="B70" s="853"/>
      <c r="C70" s="854"/>
      <c r="D70" s="515">
        <v>0</v>
      </c>
      <c r="E70" s="517">
        <v>0</v>
      </c>
      <c r="F70" s="517">
        <v>0</v>
      </c>
      <c r="G70" s="518">
        <v>0</v>
      </c>
      <c r="H70" s="677"/>
    </row>
    <row r="71" spans="1:8" ht="15" customHeight="1">
      <c r="A71" s="852" t="s">
        <v>184</v>
      </c>
      <c r="B71" s="853"/>
      <c r="C71" s="854"/>
      <c r="D71" s="515">
        <v>0</v>
      </c>
      <c r="E71" s="517">
        <v>0</v>
      </c>
      <c r="F71" s="517">
        <v>0</v>
      </c>
      <c r="G71" s="518">
        <v>0</v>
      </c>
      <c r="H71" s="677"/>
    </row>
    <row r="72" spans="1:8">
      <c r="A72" s="852" t="s">
        <v>183</v>
      </c>
      <c r="B72" s="853"/>
      <c r="C72" s="854"/>
      <c r="D72" s="515">
        <v>0</v>
      </c>
      <c r="E72" s="517">
        <v>0</v>
      </c>
      <c r="F72" s="517">
        <v>0</v>
      </c>
      <c r="G72" s="518">
        <v>0</v>
      </c>
      <c r="H72" s="677"/>
    </row>
    <row r="73" spans="1:8">
      <c r="A73" s="852" t="s">
        <v>182</v>
      </c>
      <c r="B73" s="853"/>
      <c r="C73" s="854"/>
      <c r="D73" s="515">
        <v>1239.364</v>
      </c>
      <c r="E73" s="517">
        <v>253.114</v>
      </c>
      <c r="F73" s="517">
        <v>180.202</v>
      </c>
      <c r="G73" s="518">
        <v>916.12</v>
      </c>
      <c r="H73" s="677"/>
    </row>
    <row r="74" spans="1:8">
      <c r="A74" s="852" t="s">
        <v>181</v>
      </c>
      <c r="B74" s="853"/>
      <c r="C74" s="854"/>
      <c r="D74" s="515">
        <v>1239.364</v>
      </c>
      <c r="E74" s="517">
        <v>253.114</v>
      </c>
      <c r="F74" s="517">
        <v>180.202</v>
      </c>
      <c r="G74" s="518">
        <v>916.12</v>
      </c>
      <c r="H74" s="677"/>
    </row>
    <row r="75" spans="1:8">
      <c r="A75" s="852" t="s">
        <v>180</v>
      </c>
      <c r="B75" s="853"/>
      <c r="C75" s="854"/>
      <c r="D75" s="515">
        <v>0</v>
      </c>
      <c r="E75" s="517">
        <v>0</v>
      </c>
      <c r="F75" s="517">
        <v>0</v>
      </c>
      <c r="G75" s="518">
        <v>0</v>
      </c>
      <c r="H75" s="677"/>
    </row>
    <row r="76" spans="1:8">
      <c r="A76" s="852" t="s">
        <v>179</v>
      </c>
      <c r="B76" s="853"/>
      <c r="C76" s="854"/>
      <c r="D76" s="515">
        <v>0</v>
      </c>
      <c r="E76" s="517">
        <v>0</v>
      </c>
      <c r="F76" s="517">
        <v>0</v>
      </c>
      <c r="G76" s="518">
        <v>0</v>
      </c>
      <c r="H76" s="677"/>
    </row>
    <row r="77" spans="1:8">
      <c r="A77" s="852" t="s">
        <v>178</v>
      </c>
      <c r="B77" s="853"/>
      <c r="C77" s="854"/>
      <c r="D77" s="515">
        <v>53810.055</v>
      </c>
      <c r="E77" s="517">
        <v>151963.03700000001</v>
      </c>
      <c r="F77" s="517">
        <v>187544.11900000001</v>
      </c>
      <c r="G77" s="518">
        <v>134041.31400000001</v>
      </c>
      <c r="H77" s="677"/>
    </row>
    <row r="78" spans="1:8" ht="15" customHeight="1">
      <c r="A78" s="852" t="s">
        <v>177</v>
      </c>
      <c r="B78" s="853"/>
      <c r="C78" s="854"/>
      <c r="D78" s="515">
        <v>0</v>
      </c>
      <c r="E78" s="517">
        <v>0</v>
      </c>
      <c r="F78" s="517">
        <v>0</v>
      </c>
      <c r="G78" s="518">
        <v>0</v>
      </c>
      <c r="H78" s="677"/>
    </row>
    <row r="79" spans="1:8">
      <c r="A79" s="852" t="s">
        <v>176</v>
      </c>
      <c r="B79" s="853"/>
      <c r="C79" s="854"/>
      <c r="D79" s="515">
        <v>67773.074999999997</v>
      </c>
      <c r="E79" s="517">
        <v>72932.027999999991</v>
      </c>
      <c r="F79" s="517">
        <v>68923.739000000001</v>
      </c>
      <c r="G79" s="518">
        <v>63222.313000000002</v>
      </c>
      <c r="H79" s="677"/>
    </row>
    <row r="80" spans="1:8">
      <c r="A80" s="852" t="s">
        <v>175</v>
      </c>
      <c r="B80" s="853"/>
      <c r="C80" s="854"/>
      <c r="D80" s="515">
        <v>37005.678999999996</v>
      </c>
      <c r="E80" s="517">
        <v>37005.521000000001</v>
      </c>
      <c r="F80" s="517">
        <v>37005.400999999998</v>
      </c>
      <c r="G80" s="518">
        <v>37005.235000000001</v>
      </c>
      <c r="H80" s="677"/>
    </row>
    <row r="81" spans="1:8">
      <c r="A81" s="852" t="s">
        <v>174</v>
      </c>
      <c r="B81" s="853"/>
      <c r="C81" s="854"/>
      <c r="D81" s="515">
        <v>37005.678999999996</v>
      </c>
      <c r="E81" s="517">
        <v>37005.521000000001</v>
      </c>
      <c r="F81" s="517">
        <v>37005.400999999998</v>
      </c>
      <c r="G81" s="518">
        <v>37005.235000000001</v>
      </c>
      <c r="H81" s="677"/>
    </row>
    <row r="82" spans="1:8">
      <c r="A82" s="852" t="s">
        <v>173</v>
      </c>
      <c r="B82" s="853"/>
      <c r="C82" s="854"/>
      <c r="D82" s="515">
        <v>0</v>
      </c>
      <c r="E82" s="517">
        <v>0</v>
      </c>
      <c r="F82" s="517">
        <v>0</v>
      </c>
      <c r="G82" s="518">
        <v>0</v>
      </c>
      <c r="H82" s="677"/>
    </row>
    <row r="83" spans="1:8">
      <c r="A83" s="852" t="s">
        <v>172</v>
      </c>
      <c r="B83" s="853"/>
      <c r="C83" s="854"/>
      <c r="D83" s="515">
        <v>0</v>
      </c>
      <c r="E83" s="517">
        <v>0</v>
      </c>
      <c r="F83" s="517">
        <v>0</v>
      </c>
      <c r="G83" s="518">
        <v>0</v>
      </c>
      <c r="H83" s="677"/>
    </row>
    <row r="84" spans="1:8" ht="15" customHeight="1">
      <c r="A84" s="852" t="s">
        <v>171</v>
      </c>
      <c r="B84" s="853"/>
      <c r="C84" s="854"/>
      <c r="D84" s="515">
        <v>0</v>
      </c>
      <c r="E84" s="517">
        <v>0</v>
      </c>
      <c r="F84" s="517">
        <v>0</v>
      </c>
      <c r="G84" s="518">
        <v>0</v>
      </c>
      <c r="H84" s="677"/>
    </row>
    <row r="85" spans="1:8">
      <c r="A85" s="852" t="s">
        <v>170</v>
      </c>
      <c r="B85" s="853"/>
      <c r="C85" s="854"/>
      <c r="D85" s="515">
        <v>0</v>
      </c>
      <c r="E85" s="517">
        <v>0</v>
      </c>
      <c r="F85" s="517">
        <v>0</v>
      </c>
      <c r="G85" s="518">
        <v>0</v>
      </c>
      <c r="H85" s="677"/>
    </row>
    <row r="86" spans="1:8">
      <c r="A86" s="852" t="s">
        <v>169</v>
      </c>
      <c r="B86" s="853"/>
      <c r="C86" s="854"/>
      <c r="D86" s="515">
        <v>0</v>
      </c>
      <c r="E86" s="517">
        <v>0</v>
      </c>
      <c r="F86" s="517">
        <v>0</v>
      </c>
      <c r="G86" s="518">
        <v>0</v>
      </c>
      <c r="H86" s="677"/>
    </row>
    <row r="87" spans="1:8">
      <c r="A87" s="852" t="s">
        <v>168</v>
      </c>
      <c r="B87" s="853"/>
      <c r="C87" s="854"/>
      <c r="D87" s="515">
        <v>0</v>
      </c>
      <c r="E87" s="517">
        <v>0</v>
      </c>
      <c r="F87" s="517">
        <v>0</v>
      </c>
      <c r="G87" s="518">
        <v>0</v>
      </c>
      <c r="H87" s="677"/>
    </row>
    <row r="88" spans="1:8" ht="15" customHeight="1">
      <c r="A88" s="852" t="s">
        <v>167</v>
      </c>
      <c r="B88" s="853"/>
      <c r="C88" s="854"/>
      <c r="D88" s="515">
        <v>0</v>
      </c>
      <c r="E88" s="517">
        <v>0</v>
      </c>
      <c r="F88" s="517">
        <v>0</v>
      </c>
      <c r="G88" s="518">
        <v>0</v>
      </c>
      <c r="H88" s="677"/>
    </row>
    <row r="89" spans="1:8" ht="15" customHeight="1">
      <c r="A89" s="852" t="s">
        <v>166</v>
      </c>
      <c r="B89" s="853"/>
      <c r="C89" s="854"/>
      <c r="D89" s="515">
        <v>0</v>
      </c>
      <c r="E89" s="517">
        <v>0</v>
      </c>
      <c r="F89" s="517">
        <v>0</v>
      </c>
      <c r="G89" s="518">
        <v>0</v>
      </c>
      <c r="H89" s="677"/>
    </row>
    <row r="90" spans="1:8">
      <c r="A90" s="852" t="s">
        <v>165</v>
      </c>
      <c r="B90" s="853"/>
      <c r="C90" s="854"/>
      <c r="D90" s="515">
        <v>0</v>
      </c>
      <c r="E90" s="517">
        <v>0</v>
      </c>
      <c r="F90" s="517">
        <v>0</v>
      </c>
      <c r="G90" s="518">
        <v>0</v>
      </c>
      <c r="H90" s="677"/>
    </row>
    <row r="91" spans="1:8">
      <c r="A91" s="852" t="s">
        <v>164</v>
      </c>
      <c r="B91" s="853"/>
      <c r="C91" s="854"/>
      <c r="D91" s="515">
        <v>0</v>
      </c>
      <c r="E91" s="517">
        <v>0</v>
      </c>
      <c r="F91" s="517">
        <v>0</v>
      </c>
      <c r="G91" s="518">
        <v>0</v>
      </c>
      <c r="H91" s="677"/>
    </row>
    <row r="92" spans="1:8">
      <c r="A92" s="852" t="s">
        <v>163</v>
      </c>
      <c r="B92" s="853"/>
      <c r="C92" s="854"/>
      <c r="D92" s="515">
        <v>0</v>
      </c>
      <c r="E92" s="517">
        <v>0</v>
      </c>
      <c r="F92" s="517">
        <v>0</v>
      </c>
      <c r="G92" s="518">
        <v>0</v>
      </c>
      <c r="H92" s="677"/>
    </row>
    <row r="93" spans="1:8" ht="15" customHeight="1">
      <c r="A93" s="852" t="s">
        <v>162</v>
      </c>
      <c r="B93" s="853"/>
      <c r="C93" s="854"/>
      <c r="D93" s="515">
        <v>0</v>
      </c>
      <c r="E93" s="517">
        <v>0</v>
      </c>
      <c r="F93" s="517">
        <v>0</v>
      </c>
      <c r="G93" s="518">
        <v>0</v>
      </c>
      <c r="H93" s="677"/>
    </row>
    <row r="94" spans="1:8" ht="15" customHeight="1">
      <c r="A94" s="852" t="s">
        <v>161</v>
      </c>
      <c r="B94" s="853"/>
      <c r="C94" s="854"/>
      <c r="D94" s="515">
        <v>0</v>
      </c>
      <c r="E94" s="517">
        <v>0</v>
      </c>
      <c r="F94" s="517">
        <v>0</v>
      </c>
      <c r="G94" s="518">
        <v>0</v>
      </c>
      <c r="H94" s="677"/>
    </row>
    <row r="95" spans="1:8" ht="15" customHeight="1">
      <c r="A95" s="852" t="s">
        <v>3544</v>
      </c>
      <c r="B95" s="853"/>
      <c r="C95" s="854"/>
      <c r="D95" s="515">
        <v>0</v>
      </c>
      <c r="E95" s="517">
        <v>0</v>
      </c>
      <c r="F95" s="517">
        <v>0</v>
      </c>
      <c r="G95" s="518">
        <v>0</v>
      </c>
      <c r="H95" s="677"/>
    </row>
    <row r="96" spans="1:8" ht="15" customHeight="1">
      <c r="A96" s="852" t="s">
        <v>160</v>
      </c>
      <c r="B96" s="853"/>
      <c r="C96" s="854"/>
      <c r="D96" s="515">
        <v>0</v>
      </c>
      <c r="E96" s="517">
        <v>0</v>
      </c>
      <c r="F96" s="517">
        <v>0</v>
      </c>
      <c r="G96" s="518">
        <v>0</v>
      </c>
      <c r="H96" s="677"/>
    </row>
    <row r="97" spans="1:8">
      <c r="A97" s="852" t="s">
        <v>159</v>
      </c>
      <c r="B97" s="853"/>
      <c r="C97" s="854"/>
      <c r="D97" s="515">
        <v>0</v>
      </c>
      <c r="E97" s="517">
        <v>0</v>
      </c>
      <c r="F97" s="517">
        <v>0</v>
      </c>
      <c r="G97" s="518">
        <v>0</v>
      </c>
      <c r="H97" s="677"/>
    </row>
    <row r="98" spans="1:8" ht="15" customHeight="1">
      <c r="A98" s="852" t="s">
        <v>158</v>
      </c>
      <c r="B98" s="853"/>
      <c r="C98" s="854"/>
      <c r="D98" s="515">
        <v>0</v>
      </c>
      <c r="E98" s="517">
        <v>0</v>
      </c>
      <c r="F98" s="517">
        <v>0</v>
      </c>
      <c r="G98" s="518">
        <v>0</v>
      </c>
      <c r="H98" s="677"/>
    </row>
    <row r="99" spans="1:8" ht="15" customHeight="1">
      <c r="A99" s="852" t="s">
        <v>157</v>
      </c>
      <c r="B99" s="853"/>
      <c r="C99" s="854"/>
      <c r="D99" s="515">
        <v>0</v>
      </c>
      <c r="E99" s="517">
        <v>0</v>
      </c>
      <c r="F99" s="517">
        <v>0</v>
      </c>
      <c r="G99" s="518">
        <v>0</v>
      </c>
      <c r="H99" s="677"/>
    </row>
    <row r="100" spans="1:8" ht="15" customHeight="1">
      <c r="A100" s="852" t="s">
        <v>156</v>
      </c>
      <c r="B100" s="853"/>
      <c r="C100" s="854"/>
      <c r="D100" s="515">
        <v>0</v>
      </c>
      <c r="E100" s="517">
        <v>0</v>
      </c>
      <c r="F100" s="517">
        <v>0</v>
      </c>
      <c r="G100" s="518">
        <v>0</v>
      </c>
      <c r="H100" s="677"/>
    </row>
    <row r="101" spans="1:8" ht="15" customHeight="1">
      <c r="A101" s="852" t="s">
        <v>155</v>
      </c>
      <c r="B101" s="853"/>
      <c r="C101" s="854"/>
      <c r="D101" s="515">
        <v>0</v>
      </c>
      <c r="E101" s="517">
        <v>0</v>
      </c>
      <c r="F101" s="517">
        <v>0</v>
      </c>
      <c r="G101" s="518">
        <v>0</v>
      </c>
      <c r="H101" s="677"/>
    </row>
    <row r="102" spans="1:8" ht="15" customHeight="1">
      <c r="A102" s="852" t="s">
        <v>154</v>
      </c>
      <c r="B102" s="853"/>
      <c r="C102" s="854"/>
      <c r="D102" s="515">
        <v>19653.168000000001</v>
      </c>
      <c r="E102" s="517">
        <v>19653.168000000001</v>
      </c>
      <c r="F102" s="517">
        <v>19653.168000000001</v>
      </c>
      <c r="G102" s="518">
        <v>20310.155999999999</v>
      </c>
      <c r="H102" s="677"/>
    </row>
    <row r="103" spans="1:8">
      <c r="A103" s="852" t="s">
        <v>153</v>
      </c>
      <c r="B103" s="853"/>
      <c r="C103" s="854"/>
      <c r="D103" s="515">
        <v>0</v>
      </c>
      <c r="E103" s="517">
        <v>0</v>
      </c>
      <c r="F103" s="517">
        <v>0</v>
      </c>
      <c r="G103" s="518">
        <v>0</v>
      </c>
      <c r="H103" s="677"/>
    </row>
    <row r="104" spans="1:8">
      <c r="A104" s="852" t="s">
        <v>152</v>
      </c>
      <c r="B104" s="853"/>
      <c r="C104" s="854"/>
      <c r="D104" s="515">
        <v>2421</v>
      </c>
      <c r="E104" s="517">
        <v>2421</v>
      </c>
      <c r="F104" s="517">
        <v>2421</v>
      </c>
      <c r="G104" s="518">
        <v>1658</v>
      </c>
      <c r="H104" s="677"/>
    </row>
    <row r="105" spans="1:8" ht="30" customHeight="1">
      <c r="A105" s="852" t="s">
        <v>151</v>
      </c>
      <c r="B105" s="853"/>
      <c r="C105" s="854"/>
      <c r="D105" s="515">
        <v>0</v>
      </c>
      <c r="E105" s="517">
        <v>0</v>
      </c>
      <c r="F105" s="517">
        <v>0</v>
      </c>
      <c r="G105" s="518">
        <v>0</v>
      </c>
      <c r="H105" s="677"/>
    </row>
    <row r="106" spans="1:8">
      <c r="A106" s="852" t="s">
        <v>150</v>
      </c>
      <c r="B106" s="853"/>
      <c r="C106" s="854"/>
      <c r="D106" s="515">
        <v>2421</v>
      </c>
      <c r="E106" s="517">
        <v>2421</v>
      </c>
      <c r="F106" s="517">
        <v>2421</v>
      </c>
      <c r="G106" s="518">
        <v>1658</v>
      </c>
      <c r="H106" s="677"/>
    </row>
    <row r="107" spans="1:8">
      <c r="A107" s="852" t="s">
        <v>3545</v>
      </c>
      <c r="B107" s="853"/>
      <c r="C107" s="854"/>
      <c r="D107" s="515">
        <v>0</v>
      </c>
      <c r="E107" s="517">
        <v>0</v>
      </c>
      <c r="F107" s="517">
        <v>0</v>
      </c>
      <c r="G107" s="518">
        <v>0</v>
      </c>
      <c r="H107" s="677"/>
    </row>
    <row r="108" spans="1:8">
      <c r="A108" s="852" t="s">
        <v>149</v>
      </c>
      <c r="B108" s="853"/>
      <c r="C108" s="854"/>
      <c r="D108" s="515">
        <v>8693.2279999999992</v>
      </c>
      <c r="E108" s="517">
        <v>13852.339</v>
      </c>
      <c r="F108" s="517">
        <v>9844.17</v>
      </c>
      <c r="G108" s="518">
        <v>4248.9219999999996</v>
      </c>
      <c r="H108" s="677"/>
    </row>
    <row r="109" spans="1:8">
      <c r="A109" s="852" t="s">
        <v>3546</v>
      </c>
      <c r="B109" s="853"/>
      <c r="C109" s="854"/>
      <c r="D109" s="517">
        <v>0</v>
      </c>
      <c r="E109" s="517" t="s">
        <v>3247</v>
      </c>
      <c r="F109" s="517" t="s">
        <v>3247</v>
      </c>
      <c r="G109" s="518" t="s">
        <v>3247</v>
      </c>
      <c r="H109" s="677"/>
    </row>
    <row r="110" spans="1:8">
      <c r="A110" s="852" t="s">
        <v>3547</v>
      </c>
      <c r="B110" s="853"/>
      <c r="C110" s="854"/>
      <c r="D110" s="517" t="s">
        <v>3247</v>
      </c>
      <c r="E110" s="517" t="s">
        <v>3247</v>
      </c>
      <c r="F110" s="517" t="s">
        <v>3247</v>
      </c>
      <c r="G110" s="518" t="s">
        <v>3247</v>
      </c>
      <c r="H110" s="677"/>
    </row>
    <row r="111" spans="1:8" ht="15" customHeight="1">
      <c r="A111" s="852" t="s">
        <v>148</v>
      </c>
      <c r="B111" s="853"/>
      <c r="C111" s="854"/>
      <c r="D111" s="517" t="s">
        <v>3247</v>
      </c>
      <c r="E111" s="517" t="s">
        <v>3247</v>
      </c>
      <c r="F111" s="517" t="s">
        <v>3247</v>
      </c>
      <c r="G111" s="518" t="s">
        <v>3247</v>
      </c>
      <c r="H111" s="677"/>
    </row>
    <row r="112" spans="1:8" ht="15.75" thickBot="1">
      <c r="A112" s="868" t="s">
        <v>147</v>
      </c>
      <c r="B112" s="869"/>
      <c r="C112" s="870"/>
      <c r="D112" s="524" t="s">
        <v>3247</v>
      </c>
      <c r="E112" s="524" t="s">
        <v>3247</v>
      </c>
      <c r="F112" s="524" t="s">
        <v>3247</v>
      </c>
      <c r="G112" s="525" t="s">
        <v>3247</v>
      </c>
      <c r="H112" s="634"/>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topLeftCell="A55" zoomScaleNormal="100" workbookViewId="0">
      <selection activeCell="E79" sqref="E79"/>
    </sheetView>
  </sheetViews>
  <sheetFormatPr defaultRowHeight="15"/>
  <cols>
    <col min="1" max="1" width="50.7109375" customWidth="1"/>
    <col min="2" max="2" width="22" customWidth="1"/>
    <col min="3" max="3" width="7.5703125" customWidth="1"/>
    <col min="4" max="8" width="16.7109375" customWidth="1"/>
  </cols>
  <sheetData>
    <row r="1" spans="1:8">
      <c r="A1" s="661" t="s">
        <v>964</v>
      </c>
      <c r="B1" s="661"/>
      <c r="C1" s="661"/>
      <c r="D1" s="661"/>
      <c r="E1" s="17"/>
      <c r="F1" s="661"/>
      <c r="G1" s="661"/>
      <c r="H1" s="661"/>
    </row>
    <row r="2" spans="1:8">
      <c r="A2" s="661" t="s">
        <v>3535</v>
      </c>
      <c r="B2" s="661"/>
      <c r="C2" s="661"/>
      <c r="D2" s="661"/>
      <c r="E2" s="17"/>
      <c r="F2" s="661"/>
      <c r="G2" s="661"/>
      <c r="H2" s="661"/>
    </row>
    <row r="3" spans="1:8" ht="15.75" thickBot="1">
      <c r="A3" s="662"/>
      <c r="B3" s="662"/>
      <c r="C3" s="662"/>
      <c r="D3" s="662"/>
      <c r="E3" s="662"/>
      <c r="F3" s="662"/>
      <c r="G3" s="662"/>
      <c r="H3" s="662"/>
    </row>
    <row r="4" spans="1:8">
      <c r="A4" s="663" t="s">
        <v>7</v>
      </c>
      <c r="B4" s="664"/>
      <c r="C4" s="664"/>
      <c r="D4" s="664"/>
      <c r="E4" s="143"/>
      <c r="F4" s="143"/>
      <c r="G4" s="143"/>
      <c r="H4" s="667" t="s">
        <v>3155</v>
      </c>
    </row>
    <row r="5" spans="1:8" ht="20.100000000000001" customHeight="1" thickBot="1">
      <c r="A5" s="665"/>
      <c r="B5" s="666"/>
      <c r="C5" s="666"/>
      <c r="D5" s="666"/>
      <c r="E5" s="142"/>
      <c r="F5" s="142"/>
      <c r="G5" s="142"/>
      <c r="H5" s="668"/>
    </row>
    <row r="6" spans="1:8" ht="15.75" thickBot="1">
      <c r="A6" s="747" t="str">
        <f>Obsah!A3</f>
        <v>Informace platné k datu</v>
      </c>
      <c r="B6" s="844"/>
      <c r="C6" s="845"/>
      <c r="D6" s="717">
        <f>Obsah!C3</f>
        <v>42735</v>
      </c>
      <c r="E6" s="718"/>
      <c r="F6" s="718"/>
      <c r="G6" s="719"/>
      <c r="H6" s="15"/>
    </row>
    <row r="7" spans="1:8" s="141" customFormat="1" ht="39.950000000000003" customHeight="1">
      <c r="A7" s="877" t="s">
        <v>3548</v>
      </c>
      <c r="B7" s="772"/>
      <c r="C7" s="773"/>
      <c r="D7" s="129" t="s">
        <v>113</v>
      </c>
      <c r="E7" s="130" t="s">
        <v>112</v>
      </c>
      <c r="F7" s="129" t="s">
        <v>111</v>
      </c>
      <c r="G7" s="130" t="s">
        <v>110</v>
      </c>
      <c r="H7" s="633" t="s">
        <v>973</v>
      </c>
    </row>
    <row r="8" spans="1:8" s="141" customFormat="1" ht="18.75" customHeight="1" thickBot="1">
      <c r="A8" s="849"/>
      <c r="B8" s="850"/>
      <c r="C8" s="851"/>
      <c r="D8" s="507" t="str">
        <f>+'I. Část 6'!D8</f>
        <v>Q4/2016</v>
      </c>
      <c r="E8" s="508" t="str">
        <f>+'I. Část 6'!E8</f>
        <v>Q3/2016</v>
      </c>
      <c r="F8" s="508" t="str">
        <f>+'I. Část 6'!F8</f>
        <v>Q2/2016</v>
      </c>
      <c r="G8" s="135" t="str">
        <f>+'I. Část 6'!G8</f>
        <v>Q1/2016</v>
      </c>
      <c r="H8" s="677"/>
    </row>
    <row r="9" spans="1:8" ht="15" customHeight="1">
      <c r="A9" s="874" t="s">
        <v>304</v>
      </c>
      <c r="B9" s="875"/>
      <c r="C9" s="876"/>
      <c r="D9" s="515">
        <v>805.67700000000002</v>
      </c>
      <c r="E9" s="515">
        <v>623.65700000000004</v>
      </c>
      <c r="F9" s="515">
        <v>438.089</v>
      </c>
      <c r="G9" s="515">
        <v>168.63200000000001</v>
      </c>
      <c r="H9" s="677"/>
    </row>
    <row r="10" spans="1:8" ht="15" customHeight="1">
      <c r="A10" s="871" t="s">
        <v>303</v>
      </c>
      <c r="B10" s="872"/>
      <c r="C10" s="873"/>
      <c r="D10" s="515">
        <v>0</v>
      </c>
      <c r="E10" s="515">
        <v>0</v>
      </c>
      <c r="F10" s="515">
        <v>0</v>
      </c>
      <c r="G10" s="515">
        <v>0</v>
      </c>
      <c r="H10" s="677"/>
    </row>
    <row r="11" spans="1:8" ht="15" customHeight="1">
      <c r="A11" s="871" t="s">
        <v>302</v>
      </c>
      <c r="B11" s="872"/>
      <c r="C11" s="873"/>
      <c r="D11" s="515">
        <v>0</v>
      </c>
      <c r="E11" s="515">
        <v>0</v>
      </c>
      <c r="F11" s="515">
        <v>0</v>
      </c>
      <c r="G11" s="515">
        <v>0</v>
      </c>
      <c r="H11" s="677"/>
    </row>
    <row r="12" spans="1:8" ht="15" customHeight="1">
      <c r="A12" s="871" t="s">
        <v>301</v>
      </c>
      <c r="B12" s="872"/>
      <c r="C12" s="873"/>
      <c r="D12" s="515">
        <v>0</v>
      </c>
      <c r="E12" s="515">
        <v>0</v>
      </c>
      <c r="F12" s="515">
        <v>0</v>
      </c>
      <c r="G12" s="515">
        <v>0</v>
      </c>
      <c r="H12" s="677"/>
    </row>
    <row r="13" spans="1:8" ht="15" customHeight="1">
      <c r="A13" s="871" t="s">
        <v>300</v>
      </c>
      <c r="B13" s="872"/>
      <c r="C13" s="873"/>
      <c r="D13" s="515">
        <v>797.42600000000004</v>
      </c>
      <c r="E13" s="515">
        <v>623.65700000000004</v>
      </c>
      <c r="F13" s="515">
        <v>438.089</v>
      </c>
      <c r="G13" s="515">
        <v>168.63200000000001</v>
      </c>
      <c r="H13" s="677"/>
    </row>
    <row r="14" spans="1:8" ht="15" customHeight="1">
      <c r="A14" s="871" t="s">
        <v>299</v>
      </c>
      <c r="B14" s="872"/>
      <c r="C14" s="873"/>
      <c r="D14" s="515">
        <v>0</v>
      </c>
      <c r="E14" s="515">
        <v>0</v>
      </c>
      <c r="F14" s="515">
        <v>0</v>
      </c>
      <c r="G14" s="515">
        <v>0</v>
      </c>
      <c r="H14" s="677"/>
    </row>
    <row r="15" spans="1:8" ht="15" customHeight="1">
      <c r="A15" s="871" t="s">
        <v>298</v>
      </c>
      <c r="B15" s="872"/>
      <c r="C15" s="873"/>
      <c r="D15" s="515">
        <v>0</v>
      </c>
      <c r="E15" s="515">
        <v>0</v>
      </c>
      <c r="F15" s="515">
        <v>0</v>
      </c>
      <c r="G15" s="515">
        <v>0</v>
      </c>
      <c r="H15" s="677"/>
    </row>
    <row r="16" spans="1:8" ht="15" customHeight="1">
      <c r="A16" s="871" t="s">
        <v>297</v>
      </c>
      <c r="B16" s="872"/>
      <c r="C16" s="873"/>
      <c r="D16" s="515">
        <v>0</v>
      </c>
      <c r="E16" s="515">
        <v>0</v>
      </c>
      <c r="F16" s="515">
        <v>0</v>
      </c>
      <c r="G16" s="515">
        <v>0</v>
      </c>
      <c r="H16" s="677"/>
    </row>
    <row r="17" spans="1:8" ht="15" customHeight="1">
      <c r="A17" s="871" t="s">
        <v>296</v>
      </c>
      <c r="B17" s="872"/>
      <c r="C17" s="873"/>
      <c r="D17" s="515">
        <v>8.2509999999999994</v>
      </c>
      <c r="E17" s="515">
        <v>0</v>
      </c>
      <c r="F17" s="515">
        <v>0</v>
      </c>
      <c r="G17" s="515">
        <v>0</v>
      </c>
      <c r="H17" s="677"/>
    </row>
    <row r="18" spans="1:8" ht="15" customHeight="1">
      <c r="A18" s="871" t="s">
        <v>295</v>
      </c>
      <c r="B18" s="872"/>
      <c r="C18" s="873"/>
      <c r="D18" s="515">
        <v>0</v>
      </c>
      <c r="E18" s="515">
        <v>0</v>
      </c>
      <c r="F18" s="515">
        <v>0</v>
      </c>
      <c r="G18" s="515">
        <v>0</v>
      </c>
      <c r="H18" s="677"/>
    </row>
    <row r="19" spans="1:8" ht="15" customHeight="1">
      <c r="A19" s="871" t="s">
        <v>294</v>
      </c>
      <c r="B19" s="872"/>
      <c r="C19" s="873"/>
      <c r="D19" s="515">
        <v>0</v>
      </c>
      <c r="E19" s="515">
        <v>0</v>
      </c>
      <c r="F19" s="515">
        <v>0</v>
      </c>
      <c r="G19" s="515">
        <v>0</v>
      </c>
      <c r="H19" s="677"/>
    </row>
    <row r="20" spans="1:8" ht="15" customHeight="1">
      <c r="A20" s="871" t="s">
        <v>293</v>
      </c>
      <c r="B20" s="872"/>
      <c r="C20" s="873"/>
      <c r="D20" s="515">
        <v>0</v>
      </c>
      <c r="E20" s="515">
        <v>0</v>
      </c>
      <c r="F20" s="515">
        <v>0</v>
      </c>
      <c r="G20" s="515">
        <v>0</v>
      </c>
      <c r="H20" s="677"/>
    </row>
    <row r="21" spans="1:8" ht="15" customHeight="1">
      <c r="A21" s="871" t="s">
        <v>292</v>
      </c>
      <c r="B21" s="872"/>
      <c r="C21" s="873"/>
      <c r="D21" s="515">
        <v>0</v>
      </c>
      <c r="E21" s="515">
        <v>0</v>
      </c>
      <c r="F21" s="515">
        <v>0</v>
      </c>
      <c r="G21" s="515">
        <v>0</v>
      </c>
      <c r="H21" s="677"/>
    </row>
    <row r="22" spans="1:8" ht="15" customHeight="1">
      <c r="A22" s="871" t="s">
        <v>291</v>
      </c>
      <c r="B22" s="872"/>
      <c r="C22" s="873"/>
      <c r="D22" s="515">
        <v>0</v>
      </c>
      <c r="E22" s="515">
        <v>0</v>
      </c>
      <c r="F22" s="515">
        <v>0</v>
      </c>
      <c r="G22" s="515">
        <v>0</v>
      </c>
      <c r="H22" s="677"/>
    </row>
    <row r="23" spans="1:8" ht="15" customHeight="1">
      <c r="A23" s="871" t="s">
        <v>290</v>
      </c>
      <c r="B23" s="872"/>
      <c r="C23" s="873"/>
      <c r="D23" s="515">
        <v>0</v>
      </c>
      <c r="E23" s="515">
        <v>0</v>
      </c>
      <c r="F23" s="515">
        <v>0</v>
      </c>
      <c r="G23" s="515">
        <v>0</v>
      </c>
      <c r="H23" s="677"/>
    </row>
    <row r="24" spans="1:8" ht="15" customHeight="1">
      <c r="A24" s="871" t="s">
        <v>289</v>
      </c>
      <c r="B24" s="872"/>
      <c r="C24" s="873"/>
      <c r="D24" s="515">
        <v>0</v>
      </c>
      <c r="E24" s="515">
        <v>0</v>
      </c>
      <c r="F24" s="515">
        <v>0</v>
      </c>
      <c r="G24" s="515">
        <v>0</v>
      </c>
      <c r="H24" s="677"/>
    </row>
    <row r="25" spans="1:8" ht="15" customHeight="1">
      <c r="A25" s="871" t="s">
        <v>288</v>
      </c>
      <c r="B25" s="872"/>
      <c r="C25" s="873"/>
      <c r="D25" s="515">
        <v>0</v>
      </c>
      <c r="E25" s="515">
        <v>0</v>
      </c>
      <c r="F25" s="515">
        <v>0</v>
      </c>
      <c r="G25" s="515">
        <v>0</v>
      </c>
      <c r="H25" s="677"/>
    </row>
    <row r="26" spans="1:8" ht="15" customHeight="1">
      <c r="A26" s="871" t="s">
        <v>287</v>
      </c>
      <c r="B26" s="872"/>
      <c r="C26" s="873"/>
      <c r="D26" s="515">
        <v>0</v>
      </c>
      <c r="E26" s="515">
        <v>0</v>
      </c>
      <c r="F26" s="515">
        <v>0</v>
      </c>
      <c r="G26" s="515">
        <v>0</v>
      </c>
      <c r="H26" s="677"/>
    </row>
    <row r="27" spans="1:8" ht="15" customHeight="1">
      <c r="A27" s="871" t="s">
        <v>286</v>
      </c>
      <c r="B27" s="872"/>
      <c r="C27" s="873"/>
      <c r="D27" s="515">
        <v>0</v>
      </c>
      <c r="E27" s="515">
        <v>0</v>
      </c>
      <c r="F27" s="515">
        <v>0</v>
      </c>
      <c r="G27" s="515">
        <v>0</v>
      </c>
      <c r="H27" s="677"/>
    </row>
    <row r="28" spans="1:8" ht="15" customHeight="1">
      <c r="A28" s="871" t="s">
        <v>285</v>
      </c>
      <c r="B28" s="872"/>
      <c r="C28" s="873"/>
      <c r="D28" s="515">
        <v>8995.4480000000003</v>
      </c>
      <c r="E28" s="515">
        <v>6544.48</v>
      </c>
      <c r="F28" s="515">
        <v>4302.5259999999998</v>
      </c>
      <c r="G28" s="515">
        <v>1954.615</v>
      </c>
      <c r="H28" s="677"/>
    </row>
    <row r="29" spans="1:8" ht="15" customHeight="1">
      <c r="A29" s="871" t="s">
        <v>284</v>
      </c>
      <c r="B29" s="872"/>
      <c r="C29" s="873"/>
      <c r="D29" s="515">
        <v>5557.0140000000001</v>
      </c>
      <c r="E29" s="515">
        <v>4114.3680000000004</v>
      </c>
      <c r="F29" s="515">
        <v>2708.8760000000002</v>
      </c>
      <c r="G29" s="515">
        <v>1296.29</v>
      </c>
      <c r="H29" s="677"/>
    </row>
    <row r="30" spans="1:8" ht="15" customHeight="1">
      <c r="A30" s="871" t="s">
        <v>283</v>
      </c>
      <c r="B30" s="872"/>
      <c r="C30" s="873"/>
      <c r="D30" s="515">
        <v>0</v>
      </c>
      <c r="E30" s="515">
        <v>0</v>
      </c>
      <c r="F30" s="515">
        <v>0</v>
      </c>
      <c r="G30" s="515">
        <v>0</v>
      </c>
      <c r="H30" s="677"/>
    </row>
    <row r="31" spans="1:8" ht="15" customHeight="1">
      <c r="A31" s="871" t="s">
        <v>282</v>
      </c>
      <c r="B31" s="872"/>
      <c r="C31" s="873"/>
      <c r="D31" s="515">
        <v>0</v>
      </c>
      <c r="E31" s="515">
        <v>0</v>
      </c>
      <c r="F31" s="515">
        <v>0</v>
      </c>
      <c r="G31" s="515">
        <v>0</v>
      </c>
      <c r="H31" s="677"/>
    </row>
    <row r="32" spans="1:8" ht="15" customHeight="1">
      <c r="A32" s="871" t="s">
        <v>281</v>
      </c>
      <c r="B32" s="872"/>
      <c r="C32" s="873"/>
      <c r="D32" s="515">
        <v>0</v>
      </c>
      <c r="E32" s="515">
        <v>0</v>
      </c>
      <c r="F32" s="515">
        <v>0</v>
      </c>
      <c r="G32" s="515">
        <v>0</v>
      </c>
      <c r="H32" s="677"/>
    </row>
    <row r="33" spans="1:8" ht="15" customHeight="1">
      <c r="A33" s="871" t="s">
        <v>280</v>
      </c>
      <c r="B33" s="872"/>
      <c r="C33" s="873"/>
      <c r="D33" s="515">
        <v>0</v>
      </c>
      <c r="E33" s="515">
        <v>0</v>
      </c>
      <c r="F33" s="515">
        <v>0</v>
      </c>
      <c r="G33" s="515">
        <v>0</v>
      </c>
      <c r="H33" s="677"/>
    </row>
    <row r="34" spans="1:8" ht="15" customHeight="1">
      <c r="A34" s="871" t="s">
        <v>279</v>
      </c>
      <c r="B34" s="872"/>
      <c r="C34" s="873"/>
      <c r="D34" s="515">
        <v>0</v>
      </c>
      <c r="E34" s="515">
        <v>0</v>
      </c>
      <c r="F34" s="515">
        <v>0</v>
      </c>
      <c r="G34" s="515">
        <v>0</v>
      </c>
      <c r="H34" s="677"/>
    </row>
    <row r="35" spans="1:8" ht="15" customHeight="1">
      <c r="A35" s="871" t="s">
        <v>278</v>
      </c>
      <c r="B35" s="872"/>
      <c r="C35" s="873"/>
      <c r="D35" s="515">
        <v>0</v>
      </c>
      <c r="E35" s="515">
        <v>0</v>
      </c>
      <c r="F35" s="515">
        <v>0</v>
      </c>
      <c r="G35" s="515">
        <v>0</v>
      </c>
      <c r="H35" s="677"/>
    </row>
    <row r="36" spans="1:8" ht="15" customHeight="1">
      <c r="A36" s="871" t="s">
        <v>277</v>
      </c>
      <c r="B36" s="872"/>
      <c r="C36" s="873"/>
      <c r="D36" s="515">
        <v>4851.7569999999996</v>
      </c>
      <c r="E36" s="515">
        <v>4563.0209999999997</v>
      </c>
      <c r="F36" s="515">
        <v>3446.3069999999998</v>
      </c>
      <c r="G36" s="515">
        <v>1996.0340000000001</v>
      </c>
      <c r="H36" s="677"/>
    </row>
    <row r="37" spans="1:8" ht="15" customHeight="1">
      <c r="A37" s="871" t="s">
        <v>276</v>
      </c>
      <c r="B37" s="872"/>
      <c r="C37" s="873"/>
      <c r="D37" s="515">
        <v>0</v>
      </c>
      <c r="E37" s="515">
        <v>0</v>
      </c>
      <c r="F37" s="515">
        <v>0</v>
      </c>
      <c r="G37" s="515">
        <v>0</v>
      </c>
      <c r="H37" s="677"/>
    </row>
    <row r="38" spans="1:8" ht="15" customHeight="1">
      <c r="A38" s="871" t="s">
        <v>275</v>
      </c>
      <c r="B38" s="872"/>
      <c r="C38" s="873"/>
      <c r="D38" s="515">
        <v>0</v>
      </c>
      <c r="E38" s="515">
        <v>0</v>
      </c>
      <c r="F38" s="515">
        <v>0</v>
      </c>
      <c r="G38" s="515">
        <v>0</v>
      </c>
      <c r="H38" s="677"/>
    </row>
    <row r="39" spans="1:8" ht="15" customHeight="1">
      <c r="A39" s="871" t="s">
        <v>274</v>
      </c>
      <c r="B39" s="872"/>
      <c r="C39" s="873"/>
      <c r="D39" s="515">
        <v>38767.839</v>
      </c>
      <c r="E39" s="515">
        <v>27492.133999999998</v>
      </c>
      <c r="F39" s="515">
        <v>18651.223000000002</v>
      </c>
      <c r="G39" s="515">
        <v>8889.7649999999994</v>
      </c>
      <c r="H39" s="677"/>
    </row>
    <row r="40" spans="1:8" ht="15" customHeight="1">
      <c r="A40" s="871" t="s">
        <v>273</v>
      </c>
      <c r="B40" s="872"/>
      <c r="C40" s="873"/>
      <c r="D40" s="515">
        <v>30</v>
      </c>
      <c r="E40" s="515">
        <v>30</v>
      </c>
      <c r="F40" s="515">
        <v>30</v>
      </c>
      <c r="G40" s="515">
        <v>0</v>
      </c>
      <c r="H40" s="677"/>
    </row>
    <row r="41" spans="1:8" ht="15" customHeight="1">
      <c r="A41" s="871" t="s">
        <v>272</v>
      </c>
      <c r="B41" s="872"/>
      <c r="C41" s="873"/>
      <c r="D41" s="515">
        <v>9.2579999999999991</v>
      </c>
      <c r="E41" s="515">
        <v>9.2579999999999991</v>
      </c>
      <c r="F41" s="515">
        <v>9.2579999999999991</v>
      </c>
      <c r="G41" s="515">
        <v>0</v>
      </c>
      <c r="H41" s="677"/>
    </row>
    <row r="42" spans="1:8" ht="15" customHeight="1">
      <c r="A42" s="871" t="s">
        <v>271</v>
      </c>
      <c r="B42" s="872"/>
      <c r="C42" s="873"/>
      <c r="D42" s="515">
        <v>95.340999999999994</v>
      </c>
      <c r="E42" s="515">
        <v>95.340999999999994</v>
      </c>
      <c r="F42" s="515">
        <v>95.340999999999994</v>
      </c>
      <c r="G42" s="515">
        <v>88.128</v>
      </c>
      <c r="H42" s="677"/>
    </row>
    <row r="43" spans="1:8" ht="15" customHeight="1">
      <c r="A43" s="871" t="s">
        <v>270</v>
      </c>
      <c r="B43" s="872"/>
      <c r="C43" s="873"/>
      <c r="D43" s="515">
        <v>47807.623999999996</v>
      </c>
      <c r="E43" s="515">
        <v>35052.841</v>
      </c>
      <c r="F43" s="515">
        <v>24073.186000000002</v>
      </c>
      <c r="G43" s="515">
        <v>11624.627999999999</v>
      </c>
      <c r="H43" s="677"/>
    </row>
    <row r="44" spans="1:8" ht="15" customHeight="1">
      <c r="A44" s="871" t="s">
        <v>269</v>
      </c>
      <c r="B44" s="872"/>
      <c r="C44" s="873"/>
      <c r="D44" s="515">
        <v>36548.790999999997</v>
      </c>
      <c r="E44" s="515">
        <v>21034.065999999999</v>
      </c>
      <c r="F44" s="515">
        <v>14132.609</v>
      </c>
      <c r="G44" s="515">
        <v>7339.6039999999994</v>
      </c>
      <c r="H44" s="677"/>
    </row>
    <row r="45" spans="1:8" ht="15" customHeight="1">
      <c r="A45" s="871" t="s">
        <v>268</v>
      </c>
      <c r="B45" s="872"/>
      <c r="C45" s="873"/>
      <c r="D45" s="515">
        <v>20816.054</v>
      </c>
      <c r="E45" s="515">
        <v>10185.358</v>
      </c>
      <c r="F45" s="515">
        <v>6469.2359999999999</v>
      </c>
      <c r="G45" s="515">
        <v>3284.2979999999998</v>
      </c>
      <c r="H45" s="677"/>
    </row>
    <row r="46" spans="1:8" ht="15" customHeight="1">
      <c r="A46" s="871" t="s">
        <v>267</v>
      </c>
      <c r="B46" s="872"/>
      <c r="C46" s="873"/>
      <c r="D46" s="515">
        <v>15732.736999999999</v>
      </c>
      <c r="E46" s="515">
        <v>10848.708000000001</v>
      </c>
      <c r="F46" s="515">
        <v>7663.3729999999996</v>
      </c>
      <c r="G46" s="515">
        <v>4055.306</v>
      </c>
      <c r="H46" s="677"/>
    </row>
    <row r="47" spans="1:8" ht="15" customHeight="1">
      <c r="A47" s="871" t="s">
        <v>266</v>
      </c>
      <c r="B47" s="872"/>
      <c r="C47" s="873"/>
      <c r="D47" s="515">
        <v>259.71600000000001</v>
      </c>
      <c r="E47" s="515">
        <v>166.43600000000001</v>
      </c>
      <c r="F47" s="515">
        <v>96.406999999999996</v>
      </c>
      <c r="G47" s="515">
        <v>36.100999999999999</v>
      </c>
      <c r="H47" s="677"/>
    </row>
    <row r="48" spans="1:8" ht="15" customHeight="1">
      <c r="A48" s="871" t="s">
        <v>265</v>
      </c>
      <c r="B48" s="872"/>
      <c r="C48" s="873"/>
      <c r="D48" s="515">
        <v>161.476</v>
      </c>
      <c r="E48" s="515">
        <v>111.623</v>
      </c>
      <c r="F48" s="515">
        <v>70.760999999999996</v>
      </c>
      <c r="G48" s="515">
        <v>29.899000000000001</v>
      </c>
      <c r="H48" s="677"/>
    </row>
    <row r="49" spans="1:8" ht="15" customHeight="1">
      <c r="A49" s="871" t="s">
        <v>264</v>
      </c>
      <c r="B49" s="872"/>
      <c r="C49" s="873"/>
      <c r="D49" s="515">
        <v>0</v>
      </c>
      <c r="E49" s="515">
        <v>0</v>
      </c>
      <c r="F49" s="515">
        <v>0</v>
      </c>
      <c r="G49" s="515">
        <v>0</v>
      </c>
      <c r="H49" s="677"/>
    </row>
    <row r="50" spans="1:8" ht="15" customHeight="1">
      <c r="A50" s="871" t="s">
        <v>263</v>
      </c>
      <c r="B50" s="872"/>
      <c r="C50" s="873"/>
      <c r="D50" s="515">
        <v>98.24</v>
      </c>
      <c r="E50" s="515">
        <v>54.813000000000002</v>
      </c>
      <c r="F50" s="515">
        <v>25.646000000000001</v>
      </c>
      <c r="G50" s="515">
        <v>6.202</v>
      </c>
      <c r="H50" s="677"/>
    </row>
    <row r="51" spans="1:8" ht="15" customHeight="1">
      <c r="A51" s="871" t="s">
        <v>262</v>
      </c>
      <c r="B51" s="872"/>
      <c r="C51" s="873"/>
      <c r="D51" s="515">
        <v>0</v>
      </c>
      <c r="E51" s="515">
        <v>0</v>
      </c>
      <c r="F51" s="515">
        <v>0</v>
      </c>
      <c r="G51" s="515">
        <v>0</v>
      </c>
      <c r="H51" s="677"/>
    </row>
    <row r="52" spans="1:8" ht="15" customHeight="1">
      <c r="A52" s="871" t="s">
        <v>261</v>
      </c>
      <c r="B52" s="872"/>
      <c r="C52" s="873"/>
      <c r="D52" s="515">
        <v>0</v>
      </c>
      <c r="E52" s="515">
        <v>0</v>
      </c>
      <c r="F52" s="515">
        <v>0</v>
      </c>
      <c r="G52" s="515">
        <v>0</v>
      </c>
      <c r="H52" s="677"/>
    </row>
    <row r="53" spans="1:8" ht="15" customHeight="1">
      <c r="A53" s="871" t="s">
        <v>260</v>
      </c>
      <c r="B53" s="872"/>
      <c r="C53" s="873"/>
      <c r="D53" s="515">
        <v>0</v>
      </c>
      <c r="E53" s="515">
        <v>0</v>
      </c>
      <c r="F53" s="515">
        <v>0</v>
      </c>
      <c r="G53" s="515">
        <v>0</v>
      </c>
      <c r="H53" s="677"/>
    </row>
    <row r="54" spans="1:8" ht="15" customHeight="1">
      <c r="A54" s="871" t="s">
        <v>259</v>
      </c>
      <c r="B54" s="872"/>
      <c r="C54" s="873"/>
      <c r="D54" s="515">
        <v>20.196000000000002</v>
      </c>
      <c r="E54" s="515">
        <v>0</v>
      </c>
      <c r="F54" s="515">
        <v>0</v>
      </c>
      <c r="G54" s="515">
        <v>0</v>
      </c>
      <c r="H54" s="677"/>
    </row>
    <row r="55" spans="1:8" ht="15" customHeight="1">
      <c r="A55" s="871" t="s">
        <v>258</v>
      </c>
      <c r="B55" s="872"/>
      <c r="C55" s="873"/>
      <c r="D55" s="515">
        <v>0</v>
      </c>
      <c r="E55" s="515">
        <v>0</v>
      </c>
      <c r="F55" s="515">
        <v>0</v>
      </c>
      <c r="G55" s="515">
        <v>0</v>
      </c>
      <c r="H55" s="677"/>
    </row>
    <row r="56" spans="1:8" ht="15" customHeight="1">
      <c r="A56" s="871" t="s">
        <v>257</v>
      </c>
      <c r="B56" s="872"/>
      <c r="C56" s="873"/>
      <c r="D56" s="515">
        <v>0</v>
      </c>
      <c r="E56" s="515">
        <v>0</v>
      </c>
      <c r="F56" s="515">
        <v>0</v>
      </c>
      <c r="G56" s="515">
        <v>0</v>
      </c>
      <c r="H56" s="677"/>
    </row>
    <row r="57" spans="1:8" ht="15" customHeight="1">
      <c r="A57" s="871" t="s">
        <v>256</v>
      </c>
      <c r="B57" s="872"/>
      <c r="C57" s="873"/>
      <c r="D57" s="515">
        <v>20.196000000000002</v>
      </c>
      <c r="E57" s="515">
        <v>0</v>
      </c>
      <c r="F57" s="515">
        <v>0</v>
      </c>
      <c r="G57" s="515">
        <v>0</v>
      </c>
      <c r="H57" s="677"/>
    </row>
    <row r="58" spans="1:8" ht="15" customHeight="1">
      <c r="A58" s="871" t="s">
        <v>255</v>
      </c>
      <c r="B58" s="872"/>
      <c r="C58" s="873"/>
      <c r="D58" s="515">
        <v>0</v>
      </c>
      <c r="E58" s="515">
        <v>0</v>
      </c>
      <c r="F58" s="515">
        <v>0</v>
      </c>
      <c r="G58" s="515">
        <v>0</v>
      </c>
      <c r="H58" s="677"/>
    </row>
    <row r="59" spans="1:8" ht="15" customHeight="1">
      <c r="A59" s="871" t="s">
        <v>254</v>
      </c>
      <c r="B59" s="872"/>
      <c r="C59" s="873"/>
      <c r="D59" s="515">
        <v>0</v>
      </c>
      <c r="E59" s="515">
        <v>0</v>
      </c>
      <c r="F59" s="515">
        <v>0</v>
      </c>
      <c r="G59" s="515">
        <v>0</v>
      </c>
      <c r="H59" s="677"/>
    </row>
    <row r="60" spans="1:8" ht="15" customHeight="1">
      <c r="A60" s="871" t="s">
        <v>253</v>
      </c>
      <c r="B60" s="872"/>
      <c r="C60" s="873"/>
      <c r="D60" s="515">
        <v>0</v>
      </c>
      <c r="E60" s="515">
        <v>0</v>
      </c>
      <c r="F60" s="515">
        <v>0</v>
      </c>
      <c r="G60" s="515">
        <v>0</v>
      </c>
      <c r="H60" s="677"/>
    </row>
    <row r="61" spans="1:8" ht="15" customHeight="1">
      <c r="A61" s="871" t="s">
        <v>252</v>
      </c>
      <c r="B61" s="872"/>
      <c r="C61" s="873"/>
      <c r="D61" s="515">
        <v>0</v>
      </c>
      <c r="E61" s="515">
        <v>0</v>
      </c>
      <c r="F61" s="515">
        <v>0</v>
      </c>
      <c r="G61" s="515">
        <v>0</v>
      </c>
      <c r="H61" s="677"/>
    </row>
    <row r="62" spans="1:8" ht="15" customHeight="1">
      <c r="A62" s="871" t="s">
        <v>251</v>
      </c>
      <c r="B62" s="872"/>
      <c r="C62" s="873"/>
      <c r="D62" s="515">
        <v>0</v>
      </c>
      <c r="E62" s="515">
        <v>0</v>
      </c>
      <c r="F62" s="515">
        <v>0</v>
      </c>
      <c r="G62" s="515">
        <v>0</v>
      </c>
      <c r="H62" s="677"/>
    </row>
    <row r="63" spans="1:8" ht="15" customHeight="1">
      <c r="A63" s="871" t="s">
        <v>250</v>
      </c>
      <c r="B63" s="872"/>
      <c r="C63" s="873"/>
      <c r="D63" s="515">
        <v>0</v>
      </c>
      <c r="E63" s="515">
        <v>0</v>
      </c>
      <c r="F63" s="515">
        <v>0</v>
      </c>
      <c r="G63" s="515">
        <v>0</v>
      </c>
      <c r="H63" s="677"/>
    </row>
    <row r="64" spans="1:8" ht="15" customHeight="1">
      <c r="A64" s="871" t="s">
        <v>249</v>
      </c>
      <c r="B64" s="872"/>
      <c r="C64" s="873"/>
      <c r="D64" s="515">
        <v>0</v>
      </c>
      <c r="E64" s="515">
        <v>0</v>
      </c>
      <c r="F64" s="515">
        <v>0</v>
      </c>
      <c r="G64" s="515">
        <v>0</v>
      </c>
      <c r="H64" s="677"/>
    </row>
    <row r="65" spans="1:8" ht="15" customHeight="1">
      <c r="A65" s="871" t="s">
        <v>248</v>
      </c>
      <c r="B65" s="872"/>
      <c r="C65" s="873"/>
      <c r="D65" s="515">
        <v>0</v>
      </c>
      <c r="E65" s="515">
        <v>0</v>
      </c>
      <c r="F65" s="515">
        <v>0</v>
      </c>
      <c r="G65" s="515">
        <v>0</v>
      </c>
      <c r="H65" s="677"/>
    </row>
    <row r="66" spans="1:8" ht="15" customHeight="1">
      <c r="A66" s="871" t="s">
        <v>247</v>
      </c>
      <c r="B66" s="872"/>
      <c r="C66" s="873"/>
      <c r="D66" s="515">
        <v>0</v>
      </c>
      <c r="E66" s="515">
        <v>0</v>
      </c>
      <c r="F66" s="515">
        <v>0</v>
      </c>
      <c r="G66" s="515">
        <v>0</v>
      </c>
      <c r="H66" s="677"/>
    </row>
    <row r="67" spans="1:8" ht="15" customHeight="1">
      <c r="A67" s="871" t="s">
        <v>246</v>
      </c>
      <c r="B67" s="872"/>
      <c r="C67" s="873"/>
      <c r="D67" s="515">
        <v>0</v>
      </c>
      <c r="E67" s="515">
        <v>0</v>
      </c>
      <c r="F67" s="515">
        <v>0</v>
      </c>
      <c r="G67" s="515">
        <v>0</v>
      </c>
      <c r="H67" s="677"/>
    </row>
    <row r="68" spans="1:8" ht="15" customHeight="1">
      <c r="A68" s="871" t="s">
        <v>3549</v>
      </c>
      <c r="B68" s="872"/>
      <c r="C68" s="873"/>
      <c r="D68" s="515">
        <v>0</v>
      </c>
      <c r="E68" s="515">
        <v>0</v>
      </c>
      <c r="F68" s="515">
        <v>0</v>
      </c>
      <c r="G68" s="515">
        <v>0</v>
      </c>
      <c r="H68" s="677"/>
    </row>
    <row r="69" spans="1:8" ht="15" customHeight="1">
      <c r="A69" s="871" t="s">
        <v>3550</v>
      </c>
      <c r="B69" s="872"/>
      <c r="C69" s="873"/>
      <c r="D69" s="515">
        <v>10978.921</v>
      </c>
      <c r="E69" s="515">
        <v>13852.339</v>
      </c>
      <c r="F69" s="515">
        <v>9844.17</v>
      </c>
      <c r="G69" s="515">
        <v>4248.9219999999996</v>
      </c>
      <c r="H69" s="677"/>
    </row>
    <row r="70" spans="1:8" ht="15" customHeight="1">
      <c r="A70" s="871" t="s">
        <v>245</v>
      </c>
      <c r="B70" s="872"/>
      <c r="C70" s="873"/>
      <c r="D70" s="515">
        <v>2285.6930000000002</v>
      </c>
      <c r="E70" s="515">
        <v>0</v>
      </c>
      <c r="F70" s="515">
        <v>0</v>
      </c>
      <c r="G70" s="515">
        <v>0</v>
      </c>
      <c r="H70" s="677"/>
    </row>
    <row r="71" spans="1:8" ht="15" customHeight="1">
      <c r="A71" s="871" t="s">
        <v>3551</v>
      </c>
      <c r="B71" s="872"/>
      <c r="C71" s="873"/>
      <c r="D71" s="515">
        <v>8693.2279999999992</v>
      </c>
      <c r="E71" s="515">
        <v>13852.339</v>
      </c>
      <c r="F71" s="515">
        <v>9844.17</v>
      </c>
      <c r="G71" s="515">
        <v>4248.9219999999996</v>
      </c>
      <c r="H71" s="677"/>
    </row>
    <row r="72" spans="1:8" ht="15" customHeight="1">
      <c r="A72" s="871" t="s">
        <v>3552</v>
      </c>
      <c r="B72" s="872"/>
      <c r="C72" s="873"/>
      <c r="D72" s="515">
        <v>0</v>
      </c>
      <c r="E72" s="515">
        <v>0</v>
      </c>
      <c r="F72" s="515">
        <v>0</v>
      </c>
      <c r="G72" s="515">
        <v>0</v>
      </c>
      <c r="H72" s="677"/>
    </row>
    <row r="73" spans="1:8" ht="15" customHeight="1">
      <c r="A73" s="871" t="s">
        <v>3553</v>
      </c>
      <c r="B73" s="872"/>
      <c r="C73" s="873"/>
      <c r="D73" s="515">
        <v>0</v>
      </c>
      <c r="E73" s="515">
        <v>0</v>
      </c>
      <c r="F73" s="515">
        <v>0</v>
      </c>
      <c r="G73" s="515">
        <v>0</v>
      </c>
      <c r="H73" s="677"/>
    </row>
    <row r="74" spans="1:8" ht="15" customHeight="1">
      <c r="A74" s="871" t="s">
        <v>3554</v>
      </c>
      <c r="B74" s="872"/>
      <c r="C74" s="873"/>
      <c r="D74" s="515">
        <v>0</v>
      </c>
      <c r="E74" s="515">
        <v>0</v>
      </c>
      <c r="F74" s="515">
        <v>0</v>
      </c>
      <c r="G74" s="515">
        <v>0</v>
      </c>
      <c r="H74" s="677"/>
    </row>
    <row r="75" spans="1:8" ht="15" customHeight="1">
      <c r="A75" s="871" t="s">
        <v>3555</v>
      </c>
      <c r="B75" s="872"/>
      <c r="C75" s="873"/>
      <c r="D75" s="515">
        <v>8693.2279999999992</v>
      </c>
      <c r="E75" s="515">
        <v>13852.339</v>
      </c>
      <c r="F75" s="515">
        <v>9844.17</v>
      </c>
      <c r="G75" s="515">
        <v>4248.9219999999996</v>
      </c>
      <c r="H75" s="677"/>
    </row>
    <row r="76" spans="1:8" ht="15" customHeight="1">
      <c r="A76" s="871" t="s">
        <v>3556</v>
      </c>
      <c r="B76" s="872"/>
      <c r="C76" s="873"/>
      <c r="D76" s="515" t="s">
        <v>3247</v>
      </c>
      <c r="E76" s="515" t="s">
        <v>3247</v>
      </c>
      <c r="F76" s="515" t="s">
        <v>3247</v>
      </c>
      <c r="G76" s="515" t="s">
        <v>3247</v>
      </c>
      <c r="H76" s="677"/>
    </row>
    <row r="77" spans="1:8" ht="15" customHeight="1" thickBot="1">
      <c r="A77" s="878" t="s">
        <v>244</v>
      </c>
      <c r="B77" s="879"/>
      <c r="C77" s="880"/>
      <c r="D77" s="523" t="s">
        <v>3247</v>
      </c>
      <c r="E77" s="523" t="s">
        <v>3247</v>
      </c>
      <c r="F77" s="523" t="s">
        <v>3247</v>
      </c>
      <c r="G77" s="523" t="s">
        <v>3247</v>
      </c>
      <c r="H77" s="634"/>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965</v>
      </c>
      <c r="B1" s="661"/>
      <c r="C1" s="661"/>
      <c r="D1" s="661"/>
      <c r="E1" s="17"/>
    </row>
    <row r="2" spans="1:5">
      <c r="A2" s="661" t="s">
        <v>3090</v>
      </c>
      <c r="B2" s="661"/>
      <c r="C2" s="661"/>
      <c r="D2" s="661"/>
      <c r="E2" s="17"/>
    </row>
    <row r="3" spans="1:5" ht="15.75" thickBot="1">
      <c r="A3" s="891" t="s">
        <v>3172</v>
      </c>
      <c r="B3" s="891"/>
      <c r="C3" s="891"/>
      <c r="D3" s="891"/>
      <c r="E3" s="891"/>
    </row>
    <row r="4" spans="1:5">
      <c r="A4" s="663" t="s">
        <v>3087</v>
      </c>
      <c r="B4" s="664"/>
      <c r="C4" s="664"/>
      <c r="D4" s="664"/>
      <c r="E4" s="667" t="s">
        <v>3156</v>
      </c>
    </row>
    <row r="5" spans="1:5" ht="21" customHeight="1" thickBot="1">
      <c r="A5" s="665"/>
      <c r="B5" s="666"/>
      <c r="C5" s="666"/>
      <c r="D5" s="666"/>
      <c r="E5" s="668"/>
    </row>
    <row r="6" spans="1:5" ht="15.75" thickBot="1">
      <c r="A6" s="714" t="str">
        <f>Obsah!A3</f>
        <v>Informace platné k datu</v>
      </c>
      <c r="B6" s="892"/>
      <c r="C6" s="893"/>
      <c r="D6" s="483">
        <f>Obsah!C3</f>
        <v>42735</v>
      </c>
      <c r="E6" s="111"/>
    </row>
    <row r="7" spans="1:5">
      <c r="A7" s="898" t="s">
        <v>54</v>
      </c>
      <c r="B7" s="899"/>
      <c r="C7" s="899"/>
      <c r="D7" s="176" t="s">
        <v>3249</v>
      </c>
      <c r="E7" s="889" t="s">
        <v>53</v>
      </c>
    </row>
    <row r="8" spans="1:5">
      <c r="A8" s="900" t="s">
        <v>52</v>
      </c>
      <c r="B8" s="901"/>
      <c r="C8" s="901"/>
      <c r="D8" s="21" t="s">
        <v>3250</v>
      </c>
      <c r="E8" s="894"/>
    </row>
    <row r="9" spans="1:5">
      <c r="A9" s="900" t="s">
        <v>51</v>
      </c>
      <c r="B9" s="901"/>
      <c r="C9" s="901"/>
      <c r="D9" s="21" t="s">
        <v>3251</v>
      </c>
      <c r="E9" s="894"/>
    </row>
    <row r="10" spans="1:5">
      <c r="A10" s="900" t="s">
        <v>3088</v>
      </c>
      <c r="B10" s="901"/>
      <c r="C10" s="901"/>
      <c r="D10" s="21">
        <v>25079069</v>
      </c>
      <c r="E10" s="894"/>
    </row>
    <row r="11" spans="1:5" ht="15.75" thickBot="1">
      <c r="A11" s="902" t="s">
        <v>869</v>
      </c>
      <c r="B11" s="903"/>
      <c r="C11" s="903"/>
      <c r="D11" s="529">
        <v>64</v>
      </c>
      <c r="E11" s="890"/>
    </row>
    <row r="12" spans="1:5" ht="15" customHeight="1">
      <c r="A12" s="883" t="s">
        <v>3089</v>
      </c>
      <c r="B12" s="884"/>
      <c r="C12" s="884"/>
      <c r="D12" s="895"/>
      <c r="E12" s="633" t="s">
        <v>48</v>
      </c>
    </row>
    <row r="13" spans="1:5">
      <c r="A13" s="896" t="s">
        <v>3252</v>
      </c>
      <c r="B13" s="897"/>
      <c r="C13" s="897"/>
      <c r="D13" s="897"/>
      <c r="E13" s="677"/>
    </row>
    <row r="14" spans="1:5">
      <c r="A14" s="896" t="s">
        <v>3253</v>
      </c>
      <c r="B14" s="897"/>
      <c r="C14" s="897"/>
      <c r="D14" s="897"/>
      <c r="E14" s="677"/>
    </row>
    <row r="15" spans="1:5">
      <c r="A15" s="896" t="s">
        <v>3254</v>
      </c>
      <c r="B15" s="897"/>
      <c r="C15" s="897"/>
      <c r="D15" s="897"/>
      <c r="E15" s="677"/>
    </row>
    <row r="16" spans="1:5" ht="15.75" customHeight="1">
      <c r="A16" s="905"/>
      <c r="B16" s="906"/>
      <c r="C16" s="906"/>
      <c r="D16" s="906"/>
      <c r="E16" s="677"/>
    </row>
    <row r="17" spans="1:7" ht="15" customHeight="1" thickBot="1">
      <c r="A17" s="905"/>
      <c r="B17" s="906"/>
      <c r="C17" s="906"/>
      <c r="D17" s="906"/>
      <c r="E17" s="904"/>
    </row>
    <row r="18" spans="1:7" ht="15" hidden="1" customHeight="1" outlineLevel="1">
      <c r="A18" s="887"/>
      <c r="B18" s="888"/>
      <c r="C18" s="888"/>
      <c r="D18" s="888"/>
      <c r="E18" s="677" t="s">
        <v>48</v>
      </c>
    </row>
    <row r="19" spans="1:7" ht="15" hidden="1" customHeight="1" outlineLevel="1">
      <c r="A19" s="612"/>
      <c r="B19" s="613"/>
      <c r="C19" s="613"/>
      <c r="D19" s="613"/>
      <c r="E19" s="677"/>
    </row>
    <row r="20" spans="1:7" hidden="1" outlineLevel="1">
      <c r="A20" s="612"/>
      <c r="B20" s="613"/>
      <c r="C20" s="613"/>
      <c r="D20" s="613"/>
      <c r="E20" s="677"/>
    </row>
    <row r="21" spans="1:7" hidden="1" outlineLevel="1">
      <c r="A21" s="612"/>
      <c r="B21" s="613"/>
      <c r="C21" s="613"/>
      <c r="D21" s="613"/>
      <c r="E21" s="677"/>
    </row>
    <row r="22" spans="1:7" hidden="1" outlineLevel="1">
      <c r="A22" s="612"/>
      <c r="B22" s="613"/>
      <c r="C22" s="613"/>
      <c r="D22" s="613"/>
      <c r="E22" s="677"/>
    </row>
    <row r="23" spans="1:7" hidden="1" outlineLevel="1">
      <c r="A23" s="612"/>
      <c r="B23" s="613"/>
      <c r="C23" s="613"/>
      <c r="D23" s="613"/>
      <c r="E23" s="677"/>
    </row>
    <row r="24" spans="1:7" hidden="1" outlineLevel="1">
      <c r="A24" s="612"/>
      <c r="B24" s="613"/>
      <c r="C24" s="613"/>
      <c r="D24" s="613"/>
      <c r="E24" s="677"/>
    </row>
    <row r="25" spans="1:7" hidden="1" outlineLevel="1">
      <c r="A25" s="612"/>
      <c r="B25" s="613"/>
      <c r="C25" s="613"/>
      <c r="D25" s="613"/>
      <c r="E25" s="677"/>
    </row>
    <row r="26" spans="1:7" hidden="1" outlineLevel="1">
      <c r="A26" s="612"/>
      <c r="B26" s="613"/>
      <c r="C26" s="613"/>
      <c r="D26" s="613"/>
      <c r="E26" s="677"/>
    </row>
    <row r="27" spans="1:7" hidden="1" outlineLevel="1">
      <c r="A27" s="612"/>
      <c r="B27" s="613"/>
      <c r="C27" s="613"/>
      <c r="D27" s="613"/>
      <c r="E27" s="677"/>
    </row>
    <row r="28" spans="1:7" ht="15.75" hidden="1" outlineLevel="1" thickBot="1">
      <c r="A28" s="885"/>
      <c r="B28" s="886"/>
      <c r="C28" s="886"/>
      <c r="D28" s="886"/>
      <c r="E28" s="677"/>
    </row>
    <row r="29" spans="1:7" collapsed="1">
      <c r="A29" s="883" t="s">
        <v>3166</v>
      </c>
      <c r="B29" s="884"/>
      <c r="C29" s="884"/>
      <c r="D29" s="884"/>
      <c r="E29" s="889" t="s">
        <v>44</v>
      </c>
    </row>
    <row r="30" spans="1:7" ht="15.75" thickBot="1">
      <c r="A30" s="881" t="s">
        <v>3248</v>
      </c>
      <c r="B30" s="882"/>
      <c r="C30" s="882"/>
      <c r="D30" s="882"/>
      <c r="E30" s="890"/>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1" t="s">
        <v>966</v>
      </c>
      <c r="B1" s="661"/>
      <c r="C1" s="661"/>
      <c r="D1" s="661"/>
      <c r="E1" s="17"/>
    </row>
    <row r="2" spans="1:5">
      <c r="A2" s="661" t="s">
        <v>3091</v>
      </c>
      <c r="B2" s="661"/>
      <c r="C2" s="661"/>
      <c r="D2" s="661"/>
      <c r="E2" s="17"/>
    </row>
    <row r="3" spans="1:5" ht="15.75" thickBot="1">
      <c r="A3" s="891" t="s">
        <v>3172</v>
      </c>
      <c r="B3" s="891"/>
      <c r="C3" s="891"/>
      <c r="D3" s="891"/>
      <c r="E3" s="891"/>
    </row>
    <row r="4" spans="1:5">
      <c r="A4" s="663" t="s">
        <v>3092</v>
      </c>
      <c r="B4" s="664"/>
      <c r="C4" s="664"/>
      <c r="D4" s="664"/>
      <c r="E4" s="667" t="s">
        <v>3156</v>
      </c>
    </row>
    <row r="5" spans="1:5" ht="20.25" customHeight="1" thickBot="1">
      <c r="A5" s="665"/>
      <c r="B5" s="666"/>
      <c r="C5" s="666"/>
      <c r="D5" s="666"/>
      <c r="E5" s="668"/>
    </row>
    <row r="6" spans="1:5" ht="15.75" thickBot="1">
      <c r="A6" s="714" t="str">
        <f>Obsah!A3</f>
        <v>Informace platné k datu</v>
      </c>
      <c r="B6" s="892"/>
      <c r="C6" s="893"/>
      <c r="D6" s="483">
        <f>Obsah!C3</f>
        <v>42735</v>
      </c>
      <c r="E6" s="111"/>
    </row>
    <row r="7" spans="1:5">
      <c r="A7" s="907" t="s">
        <v>3093</v>
      </c>
      <c r="B7" s="908"/>
      <c r="C7" s="908"/>
      <c r="D7" s="909"/>
      <c r="E7" s="633" t="s">
        <v>856</v>
      </c>
    </row>
    <row r="8" spans="1:5">
      <c r="A8" s="896" t="s">
        <v>3531</v>
      </c>
      <c r="B8" s="897"/>
      <c r="C8" s="897"/>
      <c r="D8" s="897"/>
      <c r="E8" s="677"/>
    </row>
    <row r="9" spans="1:5">
      <c r="A9" s="896" t="s">
        <v>3428</v>
      </c>
      <c r="B9" s="897"/>
      <c r="C9" s="897"/>
      <c r="D9" s="897"/>
      <c r="E9" s="677"/>
    </row>
    <row r="10" spans="1:5">
      <c r="A10" s="896" t="s">
        <v>3429</v>
      </c>
      <c r="B10" s="897"/>
      <c r="C10" s="897"/>
      <c r="D10" s="897"/>
      <c r="E10" s="677"/>
    </row>
    <row r="11" spans="1:5">
      <c r="A11" s="896" t="s">
        <v>3430</v>
      </c>
      <c r="B11" s="897"/>
      <c r="C11" s="897"/>
      <c r="D11" s="897"/>
      <c r="E11" s="677"/>
    </row>
    <row r="12" spans="1:5" ht="15.75" thickBot="1">
      <c r="A12" s="896" t="s">
        <v>3431</v>
      </c>
      <c r="B12" s="897"/>
      <c r="C12" s="897"/>
      <c r="D12" s="897"/>
      <c r="E12" s="904"/>
    </row>
    <row r="13" spans="1:5" hidden="1" outlineLevel="1">
      <c r="A13" s="887"/>
      <c r="B13" s="888"/>
      <c r="C13" s="888"/>
      <c r="D13" s="888"/>
      <c r="E13" s="677" t="s">
        <v>856</v>
      </c>
    </row>
    <row r="14" spans="1:5" hidden="1" outlineLevel="1">
      <c r="A14" s="612"/>
      <c r="B14" s="613"/>
      <c r="C14" s="613"/>
      <c r="D14" s="613"/>
      <c r="E14" s="677"/>
    </row>
    <row r="15" spans="1:5" hidden="1" outlineLevel="1">
      <c r="A15" s="612"/>
      <c r="B15" s="613"/>
      <c r="C15" s="613"/>
      <c r="D15" s="613"/>
      <c r="E15" s="677"/>
    </row>
    <row r="16" spans="1:5" hidden="1" outlineLevel="1">
      <c r="A16" s="612"/>
      <c r="B16" s="613"/>
      <c r="C16" s="613"/>
      <c r="D16" s="613"/>
      <c r="E16" s="677"/>
    </row>
    <row r="17" spans="1:5" hidden="1" outlineLevel="1">
      <c r="A17" s="612"/>
      <c r="B17" s="613"/>
      <c r="C17" s="613"/>
      <c r="D17" s="613"/>
      <c r="E17" s="677"/>
    </row>
    <row r="18" spans="1:5" hidden="1" outlineLevel="1">
      <c r="A18" s="612"/>
      <c r="B18" s="613"/>
      <c r="C18" s="613"/>
      <c r="D18" s="613"/>
      <c r="E18" s="677"/>
    </row>
    <row r="19" spans="1:5" hidden="1" outlineLevel="1">
      <c r="A19" s="612"/>
      <c r="B19" s="613"/>
      <c r="C19" s="613"/>
      <c r="D19" s="613"/>
      <c r="E19" s="677"/>
    </row>
    <row r="20" spans="1:5" hidden="1" outlineLevel="1">
      <c r="A20" s="612"/>
      <c r="B20" s="613"/>
      <c r="C20" s="613"/>
      <c r="D20" s="613"/>
      <c r="E20" s="677"/>
    </row>
    <row r="21" spans="1:5" hidden="1" outlineLevel="1">
      <c r="A21" s="612"/>
      <c r="B21" s="613"/>
      <c r="C21" s="613"/>
      <c r="D21" s="613"/>
      <c r="E21" s="677"/>
    </row>
    <row r="22" spans="1:5" hidden="1" outlineLevel="1">
      <c r="A22" s="612"/>
      <c r="B22" s="613"/>
      <c r="C22" s="613"/>
      <c r="D22" s="613"/>
      <c r="E22" s="677"/>
    </row>
    <row r="23" spans="1:5" hidden="1" outlineLevel="1">
      <c r="A23" s="612"/>
      <c r="B23" s="613"/>
      <c r="C23" s="613"/>
      <c r="D23" s="613"/>
      <c r="E23" s="677"/>
    </row>
    <row r="24" spans="1:5" hidden="1" outlineLevel="1">
      <c r="A24" s="612"/>
      <c r="B24" s="613"/>
      <c r="C24" s="613"/>
      <c r="D24" s="613"/>
      <c r="E24" s="677"/>
    </row>
    <row r="25" spans="1:5" hidden="1" outlineLevel="1">
      <c r="A25" s="612"/>
      <c r="B25" s="613"/>
      <c r="C25" s="613"/>
      <c r="D25" s="613"/>
      <c r="E25" s="677"/>
    </row>
    <row r="26" spans="1:5" hidden="1" outlineLevel="1">
      <c r="A26" s="612"/>
      <c r="B26" s="613"/>
      <c r="C26" s="613"/>
      <c r="D26" s="613"/>
      <c r="E26" s="677"/>
    </row>
    <row r="27" spans="1:5" hidden="1" outlineLevel="1">
      <c r="A27" s="612"/>
      <c r="B27" s="613"/>
      <c r="C27" s="613"/>
      <c r="D27" s="613"/>
      <c r="E27" s="677"/>
    </row>
    <row r="28" spans="1:5" ht="15.75" hidden="1" outlineLevel="1" thickBot="1">
      <c r="A28" s="881"/>
      <c r="B28" s="882"/>
      <c r="C28" s="882"/>
      <c r="D28" s="882"/>
      <c r="E28" s="634"/>
    </row>
    <row r="29" spans="1:5" collapsed="1">
      <c r="A29" s="907" t="s">
        <v>3094</v>
      </c>
      <c r="B29" s="908"/>
      <c r="C29" s="908"/>
      <c r="D29" s="909"/>
      <c r="E29" s="633" t="s">
        <v>849</v>
      </c>
    </row>
    <row r="30" spans="1:5">
      <c r="A30" s="896" t="s">
        <v>3432</v>
      </c>
      <c r="B30" s="897"/>
      <c r="C30" s="897"/>
      <c r="D30" s="897"/>
      <c r="E30" s="677"/>
    </row>
    <row r="31" spans="1:5">
      <c r="A31" s="896" t="s">
        <v>3433</v>
      </c>
      <c r="B31" s="897"/>
      <c r="C31" s="897"/>
      <c r="D31" s="897"/>
      <c r="E31" s="677"/>
    </row>
    <row r="32" spans="1:5">
      <c r="A32" s="896" t="s">
        <v>3434</v>
      </c>
      <c r="B32" s="897"/>
      <c r="C32" s="897"/>
      <c r="D32" s="897"/>
      <c r="E32" s="677"/>
    </row>
    <row r="33" spans="1:5" ht="33" customHeight="1">
      <c r="A33" s="896" t="s">
        <v>3435</v>
      </c>
      <c r="B33" s="897"/>
      <c r="C33" s="897"/>
      <c r="D33" s="897"/>
      <c r="E33" s="677"/>
    </row>
    <row r="34" spans="1:5" ht="27.75" customHeight="1" thickBot="1">
      <c r="A34" s="896" t="s">
        <v>3436</v>
      </c>
      <c r="B34" s="897"/>
      <c r="C34" s="897"/>
      <c r="D34" s="897"/>
      <c r="E34" s="904"/>
    </row>
    <row r="35" spans="1:5" hidden="1" outlineLevel="1">
      <c r="A35" s="612"/>
      <c r="B35" s="613"/>
      <c r="C35" s="613"/>
      <c r="D35" s="613"/>
      <c r="E35" s="894" t="s">
        <v>849</v>
      </c>
    </row>
    <row r="36" spans="1:5" hidden="1" outlineLevel="1">
      <c r="A36" s="612"/>
      <c r="B36" s="613"/>
      <c r="C36" s="613"/>
      <c r="D36" s="613"/>
      <c r="E36" s="894"/>
    </row>
    <row r="37" spans="1:5" hidden="1" outlineLevel="1">
      <c r="A37" s="612"/>
      <c r="B37" s="613"/>
      <c r="C37" s="613"/>
      <c r="D37" s="613"/>
      <c r="E37" s="894"/>
    </row>
    <row r="38" spans="1:5" hidden="1" outlineLevel="1">
      <c r="A38" s="612"/>
      <c r="B38" s="613"/>
      <c r="C38" s="613"/>
      <c r="D38" s="613"/>
      <c r="E38" s="894"/>
    </row>
    <row r="39" spans="1:5" hidden="1" outlineLevel="1">
      <c r="A39" s="612"/>
      <c r="B39" s="613"/>
      <c r="C39" s="613"/>
      <c r="D39" s="613"/>
      <c r="E39" s="894"/>
    </row>
    <row r="40" spans="1:5" hidden="1" outlineLevel="1">
      <c r="A40" s="612"/>
      <c r="B40" s="613"/>
      <c r="C40" s="613"/>
      <c r="D40" s="613"/>
      <c r="E40" s="894"/>
    </row>
    <row r="41" spans="1:5" hidden="1" outlineLevel="1">
      <c r="A41" s="612"/>
      <c r="B41" s="613"/>
      <c r="C41" s="613"/>
      <c r="D41" s="613"/>
      <c r="E41" s="894"/>
    </row>
    <row r="42" spans="1:5" hidden="1" outlineLevel="1">
      <c r="A42" s="612"/>
      <c r="B42" s="613"/>
      <c r="C42" s="613"/>
      <c r="D42" s="613"/>
      <c r="E42" s="894"/>
    </row>
    <row r="43" spans="1:5" hidden="1" outlineLevel="1">
      <c r="A43" s="612"/>
      <c r="B43" s="613"/>
      <c r="C43" s="613"/>
      <c r="D43" s="613"/>
      <c r="E43" s="894"/>
    </row>
    <row r="44" spans="1:5" hidden="1" outlineLevel="1">
      <c r="A44" s="612"/>
      <c r="B44" s="613"/>
      <c r="C44" s="613"/>
      <c r="D44" s="613"/>
      <c r="E44" s="894"/>
    </row>
    <row r="45" spans="1:5" hidden="1" outlineLevel="1">
      <c r="A45" s="612"/>
      <c r="B45" s="613"/>
      <c r="C45" s="613"/>
      <c r="D45" s="613"/>
      <c r="E45" s="894"/>
    </row>
    <row r="46" spans="1:5" hidden="1" outlineLevel="1">
      <c r="A46" s="612"/>
      <c r="B46" s="613"/>
      <c r="C46" s="613"/>
      <c r="D46" s="613"/>
      <c r="E46" s="894"/>
    </row>
    <row r="47" spans="1:5" hidden="1" outlineLevel="1">
      <c r="A47" s="612"/>
      <c r="B47" s="613"/>
      <c r="C47" s="613"/>
      <c r="D47" s="613"/>
      <c r="E47" s="894"/>
    </row>
    <row r="48" spans="1:5" hidden="1" outlineLevel="1">
      <c r="A48" s="612"/>
      <c r="B48" s="613"/>
      <c r="C48" s="613"/>
      <c r="D48" s="613"/>
      <c r="E48" s="894"/>
    </row>
    <row r="49" spans="1:5" ht="15.75" hidden="1" outlineLevel="1" thickBot="1">
      <c r="A49" s="881"/>
      <c r="B49" s="882"/>
      <c r="C49" s="882"/>
      <c r="D49" s="882"/>
      <c r="E49" s="890"/>
    </row>
    <row r="50" spans="1:5" collapsed="1">
      <c r="A50" s="907" t="s">
        <v>3095</v>
      </c>
      <c r="B50" s="908"/>
      <c r="C50" s="908"/>
      <c r="D50" s="909"/>
      <c r="E50" s="633" t="s">
        <v>890</v>
      </c>
    </row>
    <row r="51" spans="1:5">
      <c r="A51" s="896" t="s">
        <v>3437</v>
      </c>
      <c r="B51" s="897"/>
      <c r="C51" s="897"/>
      <c r="D51" s="897"/>
      <c r="E51" s="677"/>
    </row>
    <row r="52" spans="1:5" ht="31.5" customHeight="1">
      <c r="A52" s="896" t="s">
        <v>3438</v>
      </c>
      <c r="B52" s="897"/>
      <c r="C52" s="897"/>
      <c r="D52" s="897"/>
      <c r="E52" s="677"/>
    </row>
    <row r="53" spans="1:5">
      <c r="A53" s="896" t="s">
        <v>3439</v>
      </c>
      <c r="B53" s="897"/>
      <c r="C53" s="897"/>
      <c r="D53" s="897"/>
      <c r="E53" s="677"/>
    </row>
    <row r="54" spans="1:5">
      <c r="A54" s="905"/>
      <c r="B54" s="906"/>
      <c r="C54" s="906"/>
      <c r="D54" s="906"/>
      <c r="E54" s="677"/>
    </row>
    <row r="55" spans="1:5" ht="15.75" thickBot="1">
      <c r="A55" s="905"/>
      <c r="B55" s="906"/>
      <c r="C55" s="906"/>
      <c r="D55" s="906"/>
      <c r="E55" s="904"/>
    </row>
    <row r="56" spans="1:5" hidden="1" outlineLevel="1">
      <c r="A56" s="612"/>
      <c r="B56" s="613"/>
      <c r="C56" s="613"/>
      <c r="D56" s="613"/>
      <c r="E56" s="894" t="s">
        <v>890</v>
      </c>
    </row>
    <row r="57" spans="1:5" hidden="1" outlineLevel="1">
      <c r="A57" s="612"/>
      <c r="B57" s="613"/>
      <c r="C57" s="613"/>
      <c r="D57" s="613"/>
      <c r="E57" s="894"/>
    </row>
    <row r="58" spans="1:5" hidden="1" outlineLevel="1">
      <c r="A58" s="612"/>
      <c r="B58" s="613"/>
      <c r="C58" s="613"/>
      <c r="D58" s="613"/>
      <c r="E58" s="894"/>
    </row>
    <row r="59" spans="1:5" hidden="1" outlineLevel="1">
      <c r="A59" s="612"/>
      <c r="B59" s="613"/>
      <c r="C59" s="613"/>
      <c r="D59" s="613"/>
      <c r="E59" s="894"/>
    </row>
    <row r="60" spans="1:5" hidden="1" outlineLevel="1">
      <c r="A60" s="612"/>
      <c r="B60" s="613"/>
      <c r="C60" s="613"/>
      <c r="D60" s="613"/>
      <c r="E60" s="894"/>
    </row>
    <row r="61" spans="1:5" hidden="1" outlineLevel="1">
      <c r="A61" s="612"/>
      <c r="B61" s="613"/>
      <c r="C61" s="613"/>
      <c r="D61" s="613"/>
      <c r="E61" s="894"/>
    </row>
    <row r="62" spans="1:5" hidden="1" outlineLevel="1">
      <c r="A62" s="612"/>
      <c r="B62" s="613"/>
      <c r="C62" s="613"/>
      <c r="D62" s="613"/>
      <c r="E62" s="894"/>
    </row>
    <row r="63" spans="1:5" hidden="1" outlineLevel="1">
      <c r="A63" s="612"/>
      <c r="B63" s="613"/>
      <c r="C63" s="613"/>
      <c r="D63" s="613"/>
      <c r="E63" s="894"/>
    </row>
    <row r="64" spans="1:5" hidden="1" outlineLevel="1">
      <c r="A64" s="612"/>
      <c r="B64" s="613"/>
      <c r="C64" s="613"/>
      <c r="D64" s="613"/>
      <c r="E64" s="894"/>
    </row>
    <row r="65" spans="1:5" hidden="1" outlineLevel="1">
      <c r="A65" s="612"/>
      <c r="B65" s="613"/>
      <c r="C65" s="613"/>
      <c r="D65" s="613"/>
      <c r="E65" s="894"/>
    </row>
    <row r="66" spans="1:5" hidden="1" outlineLevel="1">
      <c r="A66" s="612"/>
      <c r="B66" s="613"/>
      <c r="C66" s="613"/>
      <c r="D66" s="613"/>
      <c r="E66" s="894"/>
    </row>
    <row r="67" spans="1:5" hidden="1" outlineLevel="1">
      <c r="A67" s="612"/>
      <c r="B67" s="613"/>
      <c r="C67" s="613"/>
      <c r="D67" s="613"/>
      <c r="E67" s="894"/>
    </row>
    <row r="68" spans="1:5" hidden="1" outlineLevel="1">
      <c r="A68" s="612"/>
      <c r="B68" s="613"/>
      <c r="C68" s="613"/>
      <c r="D68" s="613"/>
      <c r="E68" s="894"/>
    </row>
    <row r="69" spans="1:5" hidden="1" outlineLevel="1">
      <c r="A69" s="612"/>
      <c r="B69" s="613"/>
      <c r="C69" s="613"/>
      <c r="D69" s="613"/>
      <c r="E69" s="894"/>
    </row>
    <row r="70" spans="1:5" ht="15.75" hidden="1" outlineLevel="1" thickBot="1">
      <c r="A70" s="881"/>
      <c r="B70" s="882"/>
      <c r="C70" s="882"/>
      <c r="D70" s="882"/>
      <c r="E70" s="890"/>
    </row>
    <row r="71" spans="1:5" ht="30" customHeight="1" collapsed="1">
      <c r="A71" s="907" t="s">
        <v>3096</v>
      </c>
      <c r="B71" s="908"/>
      <c r="C71" s="908"/>
      <c r="D71" s="909"/>
      <c r="E71" s="633" t="s">
        <v>889</v>
      </c>
    </row>
    <row r="72" spans="1:5" ht="42.75" customHeight="1">
      <c r="A72" s="678" t="s">
        <v>3440</v>
      </c>
      <c r="B72" s="686"/>
      <c r="C72" s="686"/>
      <c r="D72" s="679"/>
      <c r="E72" s="677"/>
    </row>
    <row r="73" spans="1:5">
      <c r="A73" s="905"/>
      <c r="B73" s="906"/>
      <c r="C73" s="906"/>
      <c r="D73" s="906"/>
      <c r="E73" s="677"/>
    </row>
    <row r="74" spans="1:5">
      <c r="A74" s="905"/>
      <c r="B74" s="906"/>
      <c r="C74" s="906"/>
      <c r="D74" s="906"/>
      <c r="E74" s="677"/>
    </row>
    <row r="75" spans="1:5">
      <c r="A75" s="905"/>
      <c r="B75" s="906"/>
      <c r="C75" s="906"/>
      <c r="D75" s="906"/>
      <c r="E75" s="677"/>
    </row>
    <row r="76" spans="1:5" ht="15.75" thickBot="1">
      <c r="A76" s="905"/>
      <c r="B76" s="906"/>
      <c r="C76" s="906"/>
      <c r="D76" s="906"/>
      <c r="E76" s="904"/>
    </row>
    <row r="77" spans="1:5" hidden="1" outlineLevel="1">
      <c r="A77" s="612"/>
      <c r="B77" s="613"/>
      <c r="C77" s="613"/>
      <c r="D77" s="613"/>
      <c r="E77" s="894" t="s">
        <v>889</v>
      </c>
    </row>
    <row r="78" spans="1:5" hidden="1" outlineLevel="1">
      <c r="A78" s="612"/>
      <c r="B78" s="613"/>
      <c r="C78" s="613"/>
      <c r="D78" s="613"/>
      <c r="E78" s="894"/>
    </row>
    <row r="79" spans="1:5" hidden="1" outlineLevel="1">
      <c r="A79" s="612"/>
      <c r="B79" s="613"/>
      <c r="C79" s="613"/>
      <c r="D79" s="613"/>
      <c r="E79" s="894"/>
    </row>
    <row r="80" spans="1:5" hidden="1" outlineLevel="1">
      <c r="A80" s="612"/>
      <c r="B80" s="613"/>
      <c r="C80" s="613"/>
      <c r="D80" s="613"/>
      <c r="E80" s="894"/>
    </row>
    <row r="81" spans="1:5" hidden="1" outlineLevel="1">
      <c r="A81" s="612"/>
      <c r="B81" s="613"/>
      <c r="C81" s="613"/>
      <c r="D81" s="613"/>
      <c r="E81" s="894"/>
    </row>
    <row r="82" spans="1:5" hidden="1" outlineLevel="1">
      <c r="A82" s="612"/>
      <c r="B82" s="613"/>
      <c r="C82" s="613"/>
      <c r="D82" s="613"/>
      <c r="E82" s="894"/>
    </row>
    <row r="83" spans="1:5" hidden="1" outlineLevel="1">
      <c r="A83" s="612"/>
      <c r="B83" s="613"/>
      <c r="C83" s="613"/>
      <c r="D83" s="613"/>
      <c r="E83" s="894"/>
    </row>
    <row r="84" spans="1:5" hidden="1" outlineLevel="1">
      <c r="A84" s="612"/>
      <c r="B84" s="613"/>
      <c r="C84" s="613"/>
      <c r="D84" s="613"/>
      <c r="E84" s="894"/>
    </row>
    <row r="85" spans="1:5" hidden="1" outlineLevel="1">
      <c r="A85" s="612"/>
      <c r="B85" s="613"/>
      <c r="C85" s="613"/>
      <c r="D85" s="613"/>
      <c r="E85" s="894"/>
    </row>
    <row r="86" spans="1:5" hidden="1" outlineLevel="1">
      <c r="A86" s="612"/>
      <c r="B86" s="613"/>
      <c r="C86" s="613"/>
      <c r="D86" s="613"/>
      <c r="E86" s="894"/>
    </row>
    <row r="87" spans="1:5" hidden="1" outlineLevel="1">
      <c r="A87" s="612"/>
      <c r="B87" s="613"/>
      <c r="C87" s="613"/>
      <c r="D87" s="613"/>
      <c r="E87" s="894"/>
    </row>
    <row r="88" spans="1:5" hidden="1" outlineLevel="1">
      <c r="A88" s="612"/>
      <c r="B88" s="613"/>
      <c r="C88" s="613"/>
      <c r="D88" s="613"/>
      <c r="E88" s="894"/>
    </row>
    <row r="89" spans="1:5" hidden="1" outlineLevel="1">
      <c r="A89" s="612"/>
      <c r="B89" s="613"/>
      <c r="C89" s="613"/>
      <c r="D89" s="613"/>
      <c r="E89" s="894"/>
    </row>
    <row r="90" spans="1:5" hidden="1" outlineLevel="1">
      <c r="A90" s="612"/>
      <c r="B90" s="613"/>
      <c r="C90" s="613"/>
      <c r="D90" s="613"/>
      <c r="E90" s="894"/>
    </row>
    <row r="91" spans="1:5" ht="15.75" hidden="1" outlineLevel="1" thickBot="1">
      <c r="A91" s="881"/>
      <c r="B91" s="882"/>
      <c r="C91" s="882"/>
      <c r="D91" s="882"/>
      <c r="E91" s="890"/>
    </row>
    <row r="92" spans="1:5" collapsed="1">
      <c r="A92" s="907" t="s">
        <v>3097</v>
      </c>
      <c r="B92" s="908"/>
      <c r="C92" s="908"/>
      <c r="D92" s="909"/>
      <c r="E92" s="633" t="s">
        <v>888</v>
      </c>
    </row>
    <row r="93" spans="1:5" ht="33.75" customHeight="1">
      <c r="A93" s="896" t="s">
        <v>3441</v>
      </c>
      <c r="B93" s="897"/>
      <c r="C93" s="897"/>
      <c r="D93" s="897"/>
      <c r="E93" s="677"/>
    </row>
    <row r="94" spans="1:5" ht="30" customHeight="1">
      <c r="A94" s="896" t="s">
        <v>3442</v>
      </c>
      <c r="B94" s="897"/>
      <c r="C94" s="897"/>
      <c r="D94" s="897"/>
      <c r="E94" s="677"/>
    </row>
    <row r="95" spans="1:5">
      <c r="A95" s="896" t="s">
        <v>3443</v>
      </c>
      <c r="B95" s="897"/>
      <c r="C95" s="897"/>
      <c r="D95" s="897"/>
      <c r="E95" s="677"/>
    </row>
    <row r="96" spans="1:5">
      <c r="A96" s="905" t="s">
        <v>60</v>
      </c>
      <c r="B96" s="906"/>
      <c r="C96" s="906"/>
      <c r="D96" s="906"/>
      <c r="E96" s="677"/>
    </row>
    <row r="97" spans="1:5">
      <c r="A97" s="905" t="s">
        <v>60</v>
      </c>
      <c r="B97" s="906"/>
      <c r="C97" s="906"/>
      <c r="D97" s="906"/>
      <c r="E97" s="904"/>
    </row>
    <row r="98" spans="1:5" hidden="1" outlineLevel="1">
      <c r="A98" s="612"/>
      <c r="B98" s="613"/>
      <c r="C98" s="613"/>
      <c r="D98" s="613"/>
      <c r="E98" s="894" t="s">
        <v>888</v>
      </c>
    </row>
    <row r="99" spans="1:5" hidden="1" outlineLevel="1">
      <c r="A99" s="612"/>
      <c r="B99" s="613"/>
      <c r="C99" s="613"/>
      <c r="D99" s="613"/>
      <c r="E99" s="894"/>
    </row>
    <row r="100" spans="1:5" hidden="1" outlineLevel="1">
      <c r="A100" s="612"/>
      <c r="B100" s="613"/>
      <c r="C100" s="613"/>
      <c r="D100" s="613"/>
      <c r="E100" s="894"/>
    </row>
    <row r="101" spans="1:5" hidden="1" outlineLevel="1">
      <c r="A101" s="612"/>
      <c r="B101" s="613"/>
      <c r="C101" s="613"/>
      <c r="D101" s="613"/>
      <c r="E101" s="894"/>
    </row>
    <row r="102" spans="1:5" hidden="1" outlineLevel="1">
      <c r="A102" s="612"/>
      <c r="B102" s="613"/>
      <c r="C102" s="613"/>
      <c r="D102" s="613"/>
      <c r="E102" s="894"/>
    </row>
    <row r="103" spans="1:5" hidden="1" outlineLevel="1">
      <c r="A103" s="612"/>
      <c r="B103" s="613"/>
      <c r="C103" s="613"/>
      <c r="D103" s="613"/>
      <c r="E103" s="894"/>
    </row>
    <row r="104" spans="1:5" hidden="1" outlineLevel="1">
      <c r="A104" s="612"/>
      <c r="B104" s="613"/>
      <c r="C104" s="613"/>
      <c r="D104" s="613"/>
      <c r="E104" s="894"/>
    </row>
    <row r="105" spans="1:5" hidden="1" outlineLevel="1">
      <c r="A105" s="612"/>
      <c r="B105" s="613"/>
      <c r="C105" s="613"/>
      <c r="D105" s="613"/>
      <c r="E105" s="894"/>
    </row>
    <row r="106" spans="1:5" hidden="1" outlineLevel="1">
      <c r="A106" s="612"/>
      <c r="B106" s="613"/>
      <c r="C106" s="613"/>
      <c r="D106" s="613"/>
      <c r="E106" s="894"/>
    </row>
    <row r="107" spans="1:5" hidden="1" outlineLevel="1">
      <c r="A107" s="612"/>
      <c r="B107" s="613"/>
      <c r="C107" s="613"/>
      <c r="D107" s="613"/>
      <c r="E107" s="894"/>
    </row>
    <row r="108" spans="1:5" hidden="1" outlineLevel="1">
      <c r="A108" s="612"/>
      <c r="B108" s="613"/>
      <c r="C108" s="613"/>
      <c r="D108" s="613"/>
      <c r="E108" s="894"/>
    </row>
    <row r="109" spans="1:5" hidden="1" outlineLevel="1">
      <c r="A109" s="612"/>
      <c r="B109" s="613"/>
      <c r="C109" s="613"/>
      <c r="D109" s="613"/>
      <c r="E109" s="894"/>
    </row>
    <row r="110" spans="1:5" hidden="1" outlineLevel="1">
      <c r="A110" s="612"/>
      <c r="B110" s="613"/>
      <c r="C110" s="613"/>
      <c r="D110" s="613"/>
      <c r="E110" s="894"/>
    </row>
    <row r="111" spans="1:5" hidden="1" outlineLevel="1">
      <c r="A111" s="612"/>
      <c r="B111" s="613"/>
      <c r="C111" s="613"/>
      <c r="D111" s="613"/>
      <c r="E111" s="894"/>
    </row>
    <row r="112" spans="1:5" ht="15.75" hidden="1" outlineLevel="1" thickBot="1">
      <c r="A112" s="881"/>
      <c r="B112" s="882"/>
      <c r="C112" s="882"/>
      <c r="D112" s="882"/>
      <c r="E112" s="890"/>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61" t="s">
        <v>3121</v>
      </c>
      <c r="B1" s="661"/>
      <c r="C1" s="661"/>
      <c r="D1" s="661"/>
      <c r="E1" s="17"/>
    </row>
    <row r="2" spans="1:5">
      <c r="A2" s="661" t="s">
        <v>3122</v>
      </c>
      <c r="B2" s="661"/>
      <c r="C2" s="661"/>
      <c r="D2" s="661"/>
      <c r="E2" s="17"/>
    </row>
    <row r="3" spans="1:5" ht="15.75" thickBot="1">
      <c r="A3" s="891" t="s">
        <v>3173</v>
      </c>
      <c r="B3" s="891"/>
      <c r="C3" s="891"/>
      <c r="D3" s="891"/>
      <c r="E3" s="891"/>
    </row>
    <row r="4" spans="1:5">
      <c r="A4" s="663" t="s">
        <v>3092</v>
      </c>
      <c r="B4" s="664"/>
      <c r="C4" s="664"/>
      <c r="D4" s="664"/>
      <c r="E4" s="667" t="s">
        <v>3156</v>
      </c>
    </row>
    <row r="5" spans="1:5" ht="19.5" customHeight="1" thickBot="1">
      <c r="A5" s="665"/>
      <c r="B5" s="666"/>
      <c r="C5" s="666"/>
      <c r="D5" s="666"/>
      <c r="E5" s="668"/>
    </row>
    <row r="6" spans="1:5" ht="15.75" thickBot="1">
      <c r="A6" s="714" t="str">
        <f>Obsah!A3</f>
        <v>Informace platné k datu</v>
      </c>
      <c r="B6" s="892"/>
      <c r="C6" s="893"/>
      <c r="D6" s="483">
        <f>Obsah!$C$3</f>
        <v>42735</v>
      </c>
      <c r="E6" s="111"/>
    </row>
    <row r="7" spans="1:5" ht="15.75" thickBot="1">
      <c r="A7" s="938" t="s">
        <v>3098</v>
      </c>
      <c r="B7" s="939"/>
      <c r="C7" s="939" t="s">
        <v>3444</v>
      </c>
      <c r="D7" s="939"/>
      <c r="E7" s="461" t="s">
        <v>74</v>
      </c>
    </row>
    <row r="8" spans="1:5" ht="30" customHeight="1">
      <c r="A8" s="883" t="s">
        <v>3099</v>
      </c>
      <c r="B8" s="884"/>
      <c r="C8" s="884"/>
      <c r="D8" s="895"/>
      <c r="E8" s="633" t="s">
        <v>71</v>
      </c>
    </row>
    <row r="9" spans="1:5">
      <c r="A9" s="905" t="s">
        <v>3449</v>
      </c>
      <c r="B9" s="906"/>
      <c r="C9" s="906"/>
      <c r="D9" s="906"/>
      <c r="E9" s="677"/>
    </row>
    <row r="10" spans="1:5" ht="121.5" customHeight="1" thickBot="1">
      <c r="A10" s="678" t="s">
        <v>3532</v>
      </c>
      <c r="B10" s="686"/>
      <c r="C10" s="686"/>
      <c r="D10" s="679"/>
      <c r="E10" s="677"/>
    </row>
    <row r="11" spans="1:5" hidden="1" outlineLevel="1">
      <c r="A11" s="905"/>
      <c r="B11" s="906"/>
      <c r="C11" s="906"/>
      <c r="D11" s="906"/>
      <c r="E11" s="942" t="s">
        <v>849</v>
      </c>
    </row>
    <row r="12" spans="1:5" hidden="1" outlineLevel="1">
      <c r="A12" s="905"/>
      <c r="B12" s="906"/>
      <c r="C12" s="906"/>
      <c r="D12" s="906"/>
      <c r="E12" s="677"/>
    </row>
    <row r="13" spans="1:5" hidden="1" outlineLevel="1">
      <c r="A13" s="905"/>
      <c r="B13" s="906"/>
      <c r="C13" s="906"/>
      <c r="D13" s="906"/>
      <c r="E13" s="677"/>
    </row>
    <row r="14" spans="1:5" hidden="1" outlineLevel="1">
      <c r="A14" s="905"/>
      <c r="B14" s="906"/>
      <c r="C14" s="906"/>
      <c r="D14" s="906"/>
      <c r="E14" s="677"/>
    </row>
    <row r="15" spans="1:5" hidden="1" outlineLevel="1">
      <c r="A15" s="905"/>
      <c r="B15" s="906"/>
      <c r="C15" s="906"/>
      <c r="D15" s="906"/>
      <c r="E15" s="677"/>
    </row>
    <row r="16" spans="1:5" hidden="1" outlineLevel="1">
      <c r="A16" s="905"/>
      <c r="B16" s="906"/>
      <c r="C16" s="906"/>
      <c r="D16" s="906"/>
      <c r="E16" s="677"/>
    </row>
    <row r="17" spans="1:5" hidden="1" outlineLevel="1">
      <c r="A17" s="905"/>
      <c r="B17" s="906"/>
      <c r="C17" s="906"/>
      <c r="D17" s="906"/>
      <c r="E17" s="677"/>
    </row>
    <row r="18" spans="1:5" hidden="1" outlineLevel="1">
      <c r="A18" s="905"/>
      <c r="B18" s="906"/>
      <c r="C18" s="906"/>
      <c r="D18" s="906"/>
      <c r="E18" s="677"/>
    </row>
    <row r="19" spans="1:5" hidden="1" outlineLevel="1">
      <c r="A19" s="905"/>
      <c r="B19" s="906"/>
      <c r="C19" s="906"/>
      <c r="D19" s="906"/>
      <c r="E19" s="677"/>
    </row>
    <row r="20" spans="1:5" hidden="1" outlineLevel="1">
      <c r="A20" s="905"/>
      <c r="B20" s="906"/>
      <c r="C20" s="906"/>
      <c r="D20" s="906"/>
      <c r="E20" s="677"/>
    </row>
    <row r="21" spans="1:5" hidden="1" outlineLevel="1">
      <c r="A21" s="905"/>
      <c r="B21" s="906"/>
      <c r="C21" s="906"/>
      <c r="D21" s="906"/>
      <c r="E21" s="677"/>
    </row>
    <row r="22" spans="1:5" hidden="1" outlineLevel="1">
      <c r="A22" s="905"/>
      <c r="B22" s="906"/>
      <c r="C22" s="906"/>
      <c r="D22" s="906"/>
      <c r="E22" s="677"/>
    </row>
    <row r="23" spans="1:5" hidden="1" outlineLevel="1">
      <c r="A23" s="905"/>
      <c r="B23" s="906"/>
      <c r="C23" s="906"/>
      <c r="D23" s="906"/>
      <c r="E23" s="677"/>
    </row>
    <row r="24" spans="1:5" hidden="1" outlineLevel="1">
      <c r="A24" s="905"/>
      <c r="B24" s="906"/>
      <c r="C24" s="906"/>
      <c r="D24" s="906"/>
      <c r="E24" s="677"/>
    </row>
    <row r="25" spans="1:5" ht="15.75" hidden="1" outlineLevel="1" thickBot="1">
      <c r="A25" s="940"/>
      <c r="B25" s="941"/>
      <c r="C25" s="941"/>
      <c r="D25" s="941"/>
      <c r="E25" s="634"/>
    </row>
    <row r="26" spans="1:5" ht="15.75" collapsed="1" thickBot="1">
      <c r="A26" s="943"/>
      <c r="B26" s="944"/>
      <c r="C26" s="944"/>
      <c r="D26" s="944"/>
      <c r="E26" s="945"/>
    </row>
    <row r="27" spans="1:5" ht="15" customHeight="1">
      <c r="A27" s="929" t="s">
        <v>3100</v>
      </c>
      <c r="B27" s="930"/>
      <c r="C27" s="930"/>
      <c r="D27" s="931"/>
      <c r="E27" s="935" t="s">
        <v>78</v>
      </c>
    </row>
    <row r="28" spans="1:5">
      <c r="A28" s="621" t="s">
        <v>23</v>
      </c>
      <c r="B28" s="622"/>
      <c r="C28" s="622"/>
      <c r="D28" s="462" t="s">
        <v>3445</v>
      </c>
      <c r="E28" s="936"/>
    </row>
    <row r="29" spans="1:5">
      <c r="A29" s="621" t="s">
        <v>3101</v>
      </c>
      <c r="B29" s="625"/>
      <c r="C29" s="9" t="s">
        <v>3098</v>
      </c>
      <c r="D29" s="463" t="s">
        <v>3444</v>
      </c>
      <c r="E29" s="936"/>
    </row>
    <row r="30" spans="1:5">
      <c r="A30" s="626"/>
      <c r="B30" s="625"/>
      <c r="C30" s="9" t="s">
        <v>3102</v>
      </c>
      <c r="D30" s="463" t="s">
        <v>3446</v>
      </c>
      <c r="E30" s="936"/>
    </row>
    <row r="31" spans="1:5">
      <c r="A31" s="626"/>
      <c r="B31" s="625"/>
      <c r="C31" s="8" t="s">
        <v>3103</v>
      </c>
      <c r="D31" s="549">
        <v>39799</v>
      </c>
      <c r="E31" s="936"/>
    </row>
    <row r="32" spans="1:5" ht="15" customHeight="1">
      <c r="A32" s="612" t="s">
        <v>3104</v>
      </c>
      <c r="B32" s="613"/>
      <c r="C32" s="613"/>
      <c r="D32" s="934"/>
      <c r="E32" s="936"/>
    </row>
    <row r="33" spans="1:5">
      <c r="A33" s="612" t="s">
        <v>3565</v>
      </c>
      <c r="B33" s="613"/>
      <c r="C33" s="613"/>
      <c r="D33" s="934"/>
      <c r="E33" s="936"/>
    </row>
    <row r="34" spans="1:5" ht="15" hidden="1" customHeight="1" outlineLevel="1">
      <c r="A34" s="923" t="s">
        <v>60</v>
      </c>
      <c r="B34" s="924"/>
      <c r="C34" s="924"/>
      <c r="D34" s="925"/>
      <c r="E34" s="936"/>
    </row>
    <row r="35" spans="1:5" ht="15" hidden="1" customHeight="1" outlineLevel="1">
      <c r="A35" s="923"/>
      <c r="B35" s="924"/>
      <c r="C35" s="924"/>
      <c r="D35" s="925"/>
      <c r="E35" s="936"/>
    </row>
    <row r="36" spans="1:5" ht="15" hidden="1" customHeight="1" outlineLevel="1">
      <c r="A36" s="923"/>
      <c r="B36" s="924"/>
      <c r="C36" s="924"/>
      <c r="D36" s="925"/>
      <c r="E36" s="936"/>
    </row>
    <row r="37" spans="1:5" ht="15" hidden="1" customHeight="1" outlineLevel="1">
      <c r="A37" s="923"/>
      <c r="B37" s="924"/>
      <c r="C37" s="924"/>
      <c r="D37" s="925"/>
      <c r="E37" s="936"/>
    </row>
    <row r="38" spans="1:5" ht="15" hidden="1" customHeight="1" outlineLevel="1">
      <c r="A38" s="923"/>
      <c r="B38" s="924"/>
      <c r="C38" s="924"/>
      <c r="D38" s="925"/>
      <c r="E38" s="936"/>
    </row>
    <row r="39" spans="1:5" ht="15" hidden="1" customHeight="1" outlineLevel="1">
      <c r="A39" s="923"/>
      <c r="B39" s="924"/>
      <c r="C39" s="924"/>
      <c r="D39" s="925"/>
      <c r="E39" s="936"/>
    </row>
    <row r="40" spans="1:5" ht="15" hidden="1" customHeight="1" outlineLevel="1">
      <c r="A40" s="923"/>
      <c r="B40" s="924"/>
      <c r="C40" s="924"/>
      <c r="D40" s="925"/>
      <c r="E40" s="936"/>
    </row>
    <row r="41" spans="1:5" ht="15" hidden="1" customHeight="1" outlineLevel="1">
      <c r="A41" s="923"/>
      <c r="B41" s="924"/>
      <c r="C41" s="924"/>
      <c r="D41" s="925"/>
      <c r="E41" s="936"/>
    </row>
    <row r="42" spans="1:5" ht="15" hidden="1" customHeight="1" outlineLevel="1">
      <c r="A42" s="923"/>
      <c r="B42" s="924"/>
      <c r="C42" s="924"/>
      <c r="D42" s="925"/>
      <c r="E42" s="936"/>
    </row>
    <row r="43" spans="1:5" ht="15" hidden="1" customHeight="1" outlineLevel="1">
      <c r="A43" s="923"/>
      <c r="B43" s="924"/>
      <c r="C43" s="924"/>
      <c r="D43" s="925"/>
      <c r="E43" s="936"/>
    </row>
    <row r="44" spans="1:5" ht="15" hidden="1" customHeight="1" outlineLevel="1">
      <c r="A44" s="923"/>
      <c r="B44" s="924"/>
      <c r="C44" s="924"/>
      <c r="D44" s="925"/>
      <c r="E44" s="936"/>
    </row>
    <row r="45" spans="1:5" ht="15" hidden="1" customHeight="1" outlineLevel="1">
      <c r="A45" s="923"/>
      <c r="B45" s="924"/>
      <c r="C45" s="924"/>
      <c r="D45" s="925"/>
      <c r="E45" s="936"/>
    </row>
    <row r="46" spans="1:5" ht="15" hidden="1" customHeight="1" outlineLevel="1">
      <c r="A46" s="923"/>
      <c r="B46" s="924"/>
      <c r="C46" s="924"/>
      <c r="D46" s="925"/>
      <c r="E46" s="936"/>
    </row>
    <row r="47" spans="1:5" ht="15" hidden="1" customHeight="1" outlineLevel="1">
      <c r="A47" s="923"/>
      <c r="B47" s="924"/>
      <c r="C47" s="924"/>
      <c r="D47" s="925"/>
      <c r="E47" s="936"/>
    </row>
    <row r="48" spans="1:5" ht="15" hidden="1" customHeight="1" outlineLevel="1">
      <c r="A48" s="923"/>
      <c r="B48" s="924"/>
      <c r="C48" s="924"/>
      <c r="D48" s="925"/>
      <c r="E48" s="936"/>
    </row>
    <row r="49" spans="1:5" ht="15" hidden="1" customHeight="1" outlineLevel="1">
      <c r="A49" s="923"/>
      <c r="B49" s="924"/>
      <c r="C49" s="924"/>
      <c r="D49" s="925"/>
      <c r="E49" s="936"/>
    </row>
    <row r="50" spans="1:5" ht="15" hidden="1" customHeight="1" outlineLevel="1">
      <c r="A50" s="923"/>
      <c r="B50" s="924"/>
      <c r="C50" s="924"/>
      <c r="D50" s="925"/>
      <c r="E50" s="936"/>
    </row>
    <row r="51" spans="1:5" ht="15" hidden="1" customHeight="1" outlineLevel="1">
      <c r="A51" s="923"/>
      <c r="B51" s="924"/>
      <c r="C51" s="924"/>
      <c r="D51" s="925"/>
      <c r="E51" s="936"/>
    </row>
    <row r="52" spans="1:5" ht="15" hidden="1" customHeight="1" outlineLevel="1">
      <c r="A52" s="923"/>
      <c r="B52" s="924"/>
      <c r="C52" s="924"/>
      <c r="D52" s="925"/>
      <c r="E52" s="936"/>
    </row>
    <row r="53" spans="1:5" ht="15.75" hidden="1" customHeight="1" outlineLevel="1" thickBot="1">
      <c r="A53" s="926"/>
      <c r="B53" s="927"/>
      <c r="C53" s="927"/>
      <c r="D53" s="928"/>
      <c r="E53" s="936"/>
    </row>
    <row r="54" spans="1:5" ht="15" customHeight="1" collapsed="1">
      <c r="A54" s="905" t="s">
        <v>3105</v>
      </c>
      <c r="B54" s="906"/>
      <c r="C54" s="906"/>
      <c r="D54" s="906"/>
      <c r="E54" s="936"/>
    </row>
    <row r="55" spans="1:5" ht="15.75" thickBot="1">
      <c r="A55" s="913" t="s">
        <v>3215</v>
      </c>
      <c r="B55" s="914"/>
      <c r="C55" s="914"/>
      <c r="D55" s="914"/>
      <c r="E55" s="937"/>
    </row>
    <row r="56" spans="1:5" hidden="1" outlineLevel="1">
      <c r="A56" s="913"/>
      <c r="B56" s="914"/>
      <c r="C56" s="914"/>
      <c r="D56" s="914"/>
      <c r="E56" s="915" t="s">
        <v>78</v>
      </c>
    </row>
    <row r="57" spans="1:5" hidden="1" outlineLevel="1">
      <c r="A57" s="913"/>
      <c r="B57" s="914"/>
      <c r="C57" s="914"/>
      <c r="D57" s="914"/>
      <c r="E57" s="916"/>
    </row>
    <row r="58" spans="1:5" hidden="1" outlineLevel="1">
      <c r="A58" s="913"/>
      <c r="B58" s="914"/>
      <c r="C58" s="914"/>
      <c r="D58" s="914"/>
      <c r="E58" s="916"/>
    </row>
    <row r="59" spans="1:5" hidden="1" outlineLevel="1">
      <c r="A59" s="913"/>
      <c r="B59" s="914"/>
      <c r="C59" s="914"/>
      <c r="D59" s="914"/>
      <c r="E59" s="916"/>
    </row>
    <row r="60" spans="1:5" hidden="1" outlineLevel="1">
      <c r="A60" s="913"/>
      <c r="B60" s="914"/>
      <c r="C60" s="914"/>
      <c r="D60" s="914"/>
      <c r="E60" s="916"/>
    </row>
    <row r="61" spans="1:5" hidden="1" outlineLevel="1">
      <c r="A61" s="913"/>
      <c r="B61" s="914"/>
      <c r="C61" s="914"/>
      <c r="D61" s="914"/>
      <c r="E61" s="916"/>
    </row>
    <row r="62" spans="1:5" hidden="1" outlineLevel="1">
      <c r="A62" s="913"/>
      <c r="B62" s="914"/>
      <c r="C62" s="914"/>
      <c r="D62" s="914"/>
      <c r="E62" s="916"/>
    </row>
    <row r="63" spans="1:5" hidden="1" outlineLevel="1">
      <c r="A63" s="913"/>
      <c r="B63" s="914"/>
      <c r="C63" s="914"/>
      <c r="D63" s="914"/>
      <c r="E63" s="916"/>
    </row>
    <row r="64" spans="1:5" hidden="1" outlineLevel="1">
      <c r="A64" s="913"/>
      <c r="B64" s="914"/>
      <c r="C64" s="914"/>
      <c r="D64" s="914"/>
      <c r="E64" s="916"/>
    </row>
    <row r="65" spans="1:5" hidden="1" outlineLevel="1">
      <c r="A65" s="913"/>
      <c r="B65" s="914"/>
      <c r="C65" s="914"/>
      <c r="D65" s="914"/>
      <c r="E65" s="916"/>
    </row>
    <row r="66" spans="1:5" hidden="1" outlineLevel="1">
      <c r="A66" s="913"/>
      <c r="B66" s="914"/>
      <c r="C66" s="914"/>
      <c r="D66" s="914"/>
      <c r="E66" s="916"/>
    </row>
    <row r="67" spans="1:5" hidden="1" outlineLevel="1">
      <c r="A67" s="913"/>
      <c r="B67" s="914"/>
      <c r="C67" s="914"/>
      <c r="D67" s="914"/>
      <c r="E67" s="916"/>
    </row>
    <row r="68" spans="1:5" hidden="1" outlineLevel="1">
      <c r="A68" s="913"/>
      <c r="B68" s="914"/>
      <c r="C68" s="914"/>
      <c r="D68" s="914"/>
      <c r="E68" s="916"/>
    </row>
    <row r="69" spans="1:5" hidden="1" outlineLevel="1">
      <c r="A69" s="913"/>
      <c r="B69" s="914"/>
      <c r="C69" s="914"/>
      <c r="D69" s="914"/>
      <c r="E69" s="916"/>
    </row>
    <row r="70" spans="1:5" hidden="1" outlineLevel="1">
      <c r="A70" s="913"/>
      <c r="B70" s="914"/>
      <c r="C70" s="914"/>
      <c r="D70" s="914"/>
      <c r="E70" s="916"/>
    </row>
    <row r="71" spans="1:5" hidden="1" outlineLevel="1">
      <c r="A71" s="913"/>
      <c r="B71" s="914"/>
      <c r="C71" s="914"/>
      <c r="D71" s="914"/>
      <c r="E71" s="916"/>
    </row>
    <row r="72" spans="1:5" hidden="1" outlineLevel="1">
      <c r="A72" s="913"/>
      <c r="B72" s="914"/>
      <c r="C72" s="914"/>
      <c r="D72" s="914"/>
      <c r="E72" s="916"/>
    </row>
    <row r="73" spans="1:5" hidden="1" outlineLevel="1">
      <c r="A73" s="913"/>
      <c r="B73" s="914"/>
      <c r="C73" s="914"/>
      <c r="D73" s="914"/>
      <c r="E73" s="916"/>
    </row>
    <row r="74" spans="1:5" hidden="1" outlineLevel="1">
      <c r="A74" s="913"/>
      <c r="B74" s="914"/>
      <c r="C74" s="914"/>
      <c r="D74" s="914"/>
      <c r="E74" s="916"/>
    </row>
    <row r="75" spans="1:5" ht="15.75" hidden="1" outlineLevel="1" thickBot="1">
      <c r="A75" s="702"/>
      <c r="B75" s="918"/>
      <c r="C75" s="918"/>
      <c r="D75" s="918"/>
      <c r="E75" s="917"/>
    </row>
    <row r="76" spans="1:5" ht="15.75" collapsed="1" thickBot="1">
      <c r="A76" s="910"/>
      <c r="B76" s="911"/>
      <c r="C76" s="911"/>
      <c r="D76" s="911"/>
      <c r="E76" s="912"/>
    </row>
    <row r="77" spans="1:5" outlineLevel="1">
      <c r="A77" s="929" t="s">
        <v>3100</v>
      </c>
      <c r="B77" s="930"/>
      <c r="C77" s="930"/>
      <c r="D77" s="931"/>
      <c r="E77" s="932" t="s">
        <v>78</v>
      </c>
    </row>
    <row r="78" spans="1:5" outlineLevel="1">
      <c r="A78" s="621" t="s">
        <v>23</v>
      </c>
      <c r="B78" s="622"/>
      <c r="C78" s="622"/>
      <c r="D78" s="462" t="s">
        <v>3448</v>
      </c>
      <c r="E78" s="933"/>
    </row>
    <row r="79" spans="1:5" outlineLevel="1">
      <c r="A79" s="621" t="s">
        <v>3101</v>
      </c>
      <c r="B79" s="625"/>
      <c r="C79" s="9" t="s">
        <v>3098</v>
      </c>
      <c r="D79" s="463" t="s">
        <v>3444</v>
      </c>
      <c r="E79" s="933"/>
    </row>
    <row r="80" spans="1:5" outlineLevel="1">
      <c r="A80" s="626"/>
      <c r="B80" s="625"/>
      <c r="C80" s="9" t="s">
        <v>3102</v>
      </c>
      <c r="D80" s="463" t="s">
        <v>3447</v>
      </c>
      <c r="E80" s="933"/>
    </row>
    <row r="81" spans="1:5" outlineLevel="1">
      <c r="A81" s="626"/>
      <c r="B81" s="625"/>
      <c r="C81" s="8" t="s">
        <v>3103</v>
      </c>
      <c r="D81" s="549">
        <v>39799</v>
      </c>
      <c r="E81" s="933"/>
    </row>
    <row r="82" spans="1:5" outlineLevel="1">
      <c r="A82" s="612" t="s">
        <v>3104</v>
      </c>
      <c r="B82" s="613"/>
      <c r="C82" s="613"/>
      <c r="D82" s="934"/>
      <c r="E82" s="933"/>
    </row>
    <row r="83" spans="1:5" outlineLevel="1">
      <c r="A83" s="612" t="s">
        <v>3566</v>
      </c>
      <c r="B83" s="613"/>
      <c r="C83" s="613"/>
      <c r="D83" s="934"/>
      <c r="E83" s="933"/>
    </row>
    <row r="84" spans="1:5" hidden="1" outlineLevel="2">
      <c r="A84" s="923" t="s">
        <v>60</v>
      </c>
      <c r="B84" s="924"/>
      <c r="C84" s="924"/>
      <c r="D84" s="925"/>
      <c r="E84" s="921" t="s">
        <v>78</v>
      </c>
    </row>
    <row r="85" spans="1:5" hidden="1" outlineLevel="2">
      <c r="A85" s="923"/>
      <c r="B85" s="924"/>
      <c r="C85" s="924"/>
      <c r="D85" s="925"/>
      <c r="E85" s="921"/>
    </row>
    <row r="86" spans="1:5" hidden="1" outlineLevel="2">
      <c r="A86" s="923"/>
      <c r="B86" s="924"/>
      <c r="C86" s="924"/>
      <c r="D86" s="925"/>
      <c r="E86" s="921"/>
    </row>
    <row r="87" spans="1:5" hidden="1" outlineLevel="2">
      <c r="A87" s="923"/>
      <c r="B87" s="924"/>
      <c r="C87" s="924"/>
      <c r="D87" s="925"/>
      <c r="E87" s="921"/>
    </row>
    <row r="88" spans="1:5" hidden="1" outlineLevel="2">
      <c r="A88" s="923"/>
      <c r="B88" s="924"/>
      <c r="C88" s="924"/>
      <c r="D88" s="925"/>
      <c r="E88" s="921"/>
    </row>
    <row r="89" spans="1:5" hidden="1" outlineLevel="2">
      <c r="A89" s="923"/>
      <c r="B89" s="924"/>
      <c r="C89" s="924"/>
      <c r="D89" s="925"/>
      <c r="E89" s="921"/>
    </row>
    <row r="90" spans="1:5" hidden="1" outlineLevel="2">
      <c r="A90" s="923"/>
      <c r="B90" s="924"/>
      <c r="C90" s="924"/>
      <c r="D90" s="925"/>
      <c r="E90" s="921"/>
    </row>
    <row r="91" spans="1:5" hidden="1" outlineLevel="2">
      <c r="A91" s="923"/>
      <c r="B91" s="924"/>
      <c r="C91" s="924"/>
      <c r="D91" s="925"/>
      <c r="E91" s="921"/>
    </row>
    <row r="92" spans="1:5" hidden="1" outlineLevel="2">
      <c r="A92" s="923"/>
      <c r="B92" s="924"/>
      <c r="C92" s="924"/>
      <c r="D92" s="925"/>
      <c r="E92" s="921"/>
    </row>
    <row r="93" spans="1:5" hidden="1" outlineLevel="2">
      <c r="A93" s="923"/>
      <c r="B93" s="924"/>
      <c r="C93" s="924"/>
      <c r="D93" s="925"/>
      <c r="E93" s="921"/>
    </row>
    <row r="94" spans="1:5" hidden="1" outlineLevel="2">
      <c r="A94" s="923"/>
      <c r="B94" s="924"/>
      <c r="C94" s="924"/>
      <c r="D94" s="925"/>
      <c r="E94" s="921"/>
    </row>
    <row r="95" spans="1:5" hidden="1" outlineLevel="2">
      <c r="A95" s="923"/>
      <c r="B95" s="924"/>
      <c r="C95" s="924"/>
      <c r="D95" s="925"/>
      <c r="E95" s="921"/>
    </row>
    <row r="96" spans="1:5" hidden="1" outlineLevel="2">
      <c r="A96" s="923"/>
      <c r="B96" s="924"/>
      <c r="C96" s="924"/>
      <c r="D96" s="925"/>
      <c r="E96" s="921"/>
    </row>
    <row r="97" spans="1:5" hidden="1" outlineLevel="2">
      <c r="A97" s="923"/>
      <c r="B97" s="924"/>
      <c r="C97" s="924"/>
      <c r="D97" s="925"/>
      <c r="E97" s="921"/>
    </row>
    <row r="98" spans="1:5" hidden="1" outlineLevel="2">
      <c r="A98" s="923"/>
      <c r="B98" s="924"/>
      <c r="C98" s="924"/>
      <c r="D98" s="925"/>
      <c r="E98" s="921"/>
    </row>
    <row r="99" spans="1:5" hidden="1" outlineLevel="2">
      <c r="A99" s="923"/>
      <c r="B99" s="924"/>
      <c r="C99" s="924"/>
      <c r="D99" s="925"/>
      <c r="E99" s="921"/>
    </row>
    <row r="100" spans="1:5" hidden="1" outlineLevel="2">
      <c r="A100" s="923"/>
      <c r="B100" s="924"/>
      <c r="C100" s="924"/>
      <c r="D100" s="925"/>
      <c r="E100" s="921"/>
    </row>
    <row r="101" spans="1:5" hidden="1" outlineLevel="2">
      <c r="A101" s="923"/>
      <c r="B101" s="924"/>
      <c r="C101" s="924"/>
      <c r="D101" s="925"/>
      <c r="E101" s="921"/>
    </row>
    <row r="102" spans="1:5" hidden="1" outlineLevel="2">
      <c r="A102" s="923"/>
      <c r="B102" s="924"/>
      <c r="C102" s="924"/>
      <c r="D102" s="925"/>
      <c r="E102" s="921"/>
    </row>
    <row r="103" spans="1:5" ht="15.75" hidden="1" outlineLevel="2" thickBot="1">
      <c r="A103" s="926"/>
      <c r="B103" s="927"/>
      <c r="C103" s="927"/>
      <c r="D103" s="928"/>
      <c r="E103" s="922"/>
    </row>
    <row r="104" spans="1:5" outlineLevel="1" collapsed="1">
      <c r="A104" s="905" t="s">
        <v>3105</v>
      </c>
      <c r="B104" s="906"/>
      <c r="C104" s="906"/>
      <c r="D104" s="906"/>
      <c r="E104" s="919" t="s">
        <v>78</v>
      </c>
    </row>
    <row r="105" spans="1:5" ht="15.75" outlineLevel="1" thickBot="1">
      <c r="A105" s="913" t="s">
        <v>3215</v>
      </c>
      <c r="B105" s="914"/>
      <c r="C105" s="914"/>
      <c r="D105" s="914"/>
      <c r="E105" s="920"/>
    </row>
    <row r="106" spans="1:5" hidden="1" outlineLevel="2">
      <c r="A106" s="913"/>
      <c r="B106" s="914"/>
      <c r="C106" s="914"/>
      <c r="D106" s="914"/>
      <c r="E106" s="915" t="s">
        <v>78</v>
      </c>
    </row>
    <row r="107" spans="1:5" hidden="1" outlineLevel="2">
      <c r="A107" s="913"/>
      <c r="B107" s="914"/>
      <c r="C107" s="914"/>
      <c r="D107" s="914"/>
      <c r="E107" s="916"/>
    </row>
    <row r="108" spans="1:5" hidden="1" outlineLevel="2">
      <c r="A108" s="913"/>
      <c r="B108" s="914"/>
      <c r="C108" s="914"/>
      <c r="D108" s="914"/>
      <c r="E108" s="916"/>
    </row>
    <row r="109" spans="1:5" hidden="1" outlineLevel="2">
      <c r="A109" s="913"/>
      <c r="B109" s="914"/>
      <c r="C109" s="914"/>
      <c r="D109" s="914"/>
      <c r="E109" s="916"/>
    </row>
    <row r="110" spans="1:5" hidden="1" outlineLevel="2">
      <c r="A110" s="913"/>
      <c r="B110" s="914"/>
      <c r="C110" s="914"/>
      <c r="D110" s="914"/>
      <c r="E110" s="916"/>
    </row>
    <row r="111" spans="1:5" hidden="1" outlineLevel="2">
      <c r="A111" s="913"/>
      <c r="B111" s="914"/>
      <c r="C111" s="914"/>
      <c r="D111" s="914"/>
      <c r="E111" s="916"/>
    </row>
    <row r="112" spans="1:5" hidden="1" outlineLevel="2">
      <c r="A112" s="913"/>
      <c r="B112" s="914"/>
      <c r="C112" s="914"/>
      <c r="D112" s="914"/>
      <c r="E112" s="916"/>
    </row>
    <row r="113" spans="1:5" hidden="1" outlineLevel="2">
      <c r="A113" s="913"/>
      <c r="B113" s="914"/>
      <c r="C113" s="914"/>
      <c r="D113" s="914"/>
      <c r="E113" s="916"/>
    </row>
    <row r="114" spans="1:5" hidden="1" outlineLevel="2">
      <c r="A114" s="913"/>
      <c r="B114" s="914"/>
      <c r="C114" s="914"/>
      <c r="D114" s="914"/>
      <c r="E114" s="916"/>
    </row>
    <row r="115" spans="1:5" hidden="1" outlineLevel="2">
      <c r="A115" s="913"/>
      <c r="B115" s="914"/>
      <c r="C115" s="914"/>
      <c r="D115" s="914"/>
      <c r="E115" s="916"/>
    </row>
    <row r="116" spans="1:5" hidden="1" outlineLevel="2">
      <c r="A116" s="913"/>
      <c r="B116" s="914"/>
      <c r="C116" s="914"/>
      <c r="D116" s="914"/>
      <c r="E116" s="916"/>
    </row>
    <row r="117" spans="1:5" hidden="1" outlineLevel="2">
      <c r="A117" s="913"/>
      <c r="B117" s="914"/>
      <c r="C117" s="914"/>
      <c r="D117" s="914"/>
      <c r="E117" s="916"/>
    </row>
    <row r="118" spans="1:5" hidden="1" outlineLevel="2">
      <c r="A118" s="913"/>
      <c r="B118" s="914"/>
      <c r="C118" s="914"/>
      <c r="D118" s="914"/>
      <c r="E118" s="916"/>
    </row>
    <row r="119" spans="1:5" hidden="1" outlineLevel="2">
      <c r="A119" s="913"/>
      <c r="B119" s="914"/>
      <c r="C119" s="914"/>
      <c r="D119" s="914"/>
      <c r="E119" s="916"/>
    </row>
    <row r="120" spans="1:5" hidden="1" outlineLevel="2">
      <c r="A120" s="913"/>
      <c r="B120" s="914"/>
      <c r="C120" s="914"/>
      <c r="D120" s="914"/>
      <c r="E120" s="916"/>
    </row>
    <row r="121" spans="1:5" hidden="1" outlineLevel="2">
      <c r="A121" s="913"/>
      <c r="B121" s="914"/>
      <c r="C121" s="914"/>
      <c r="D121" s="914"/>
      <c r="E121" s="916"/>
    </row>
    <row r="122" spans="1:5" hidden="1" outlineLevel="2">
      <c r="A122" s="913"/>
      <c r="B122" s="914"/>
      <c r="C122" s="914"/>
      <c r="D122" s="914"/>
      <c r="E122" s="916"/>
    </row>
    <row r="123" spans="1:5" hidden="1" outlineLevel="2">
      <c r="A123" s="913"/>
      <c r="B123" s="914"/>
      <c r="C123" s="914"/>
      <c r="D123" s="914"/>
      <c r="E123" s="916"/>
    </row>
    <row r="124" spans="1:5" hidden="1" outlineLevel="2">
      <c r="A124" s="913"/>
      <c r="B124" s="914"/>
      <c r="C124" s="914"/>
      <c r="D124" s="914"/>
      <c r="E124" s="916"/>
    </row>
    <row r="125" spans="1:5" ht="15.75" hidden="1" outlineLevel="2" thickBot="1">
      <c r="A125" s="702"/>
      <c r="B125" s="918"/>
      <c r="C125" s="918"/>
      <c r="D125" s="918"/>
      <c r="E125" s="917"/>
    </row>
    <row r="126" spans="1:5" ht="15.75" outlineLevel="1" collapsed="1" thickBot="1">
      <c r="A126" s="910"/>
      <c r="B126" s="911"/>
      <c r="C126" s="911"/>
      <c r="D126" s="911"/>
      <c r="E126" s="912"/>
    </row>
    <row r="127" spans="1:5" outlineLevel="1">
      <c r="A127" s="929" t="s">
        <v>3100</v>
      </c>
      <c r="B127" s="930"/>
      <c r="C127" s="930"/>
      <c r="D127" s="931"/>
      <c r="E127" s="932" t="s">
        <v>78</v>
      </c>
    </row>
    <row r="128" spans="1:5" outlineLevel="1">
      <c r="A128" s="621" t="s">
        <v>23</v>
      </c>
      <c r="B128" s="622"/>
      <c r="C128" s="622"/>
      <c r="D128" s="462" t="s">
        <v>3528</v>
      </c>
      <c r="E128" s="933"/>
    </row>
    <row r="129" spans="1:5" outlineLevel="1">
      <c r="A129" s="621" t="s">
        <v>3101</v>
      </c>
      <c r="B129" s="625"/>
      <c r="C129" s="9" t="s">
        <v>3098</v>
      </c>
      <c r="D129" s="463" t="s">
        <v>3444</v>
      </c>
      <c r="E129" s="933"/>
    </row>
    <row r="130" spans="1:5" outlineLevel="1">
      <c r="A130" s="626"/>
      <c r="B130" s="625"/>
      <c r="C130" s="9" t="s">
        <v>3102</v>
      </c>
      <c r="D130" s="463" t="s">
        <v>3447</v>
      </c>
      <c r="E130" s="933"/>
    </row>
    <row r="131" spans="1:5" outlineLevel="1">
      <c r="A131" s="626"/>
      <c r="B131" s="625"/>
      <c r="C131" s="8" t="s">
        <v>3103</v>
      </c>
      <c r="D131" s="549">
        <v>41256</v>
      </c>
      <c r="E131" s="933"/>
    </row>
    <row r="132" spans="1:5" outlineLevel="1">
      <c r="A132" s="612" t="s">
        <v>3104</v>
      </c>
      <c r="B132" s="613"/>
      <c r="C132" s="613"/>
      <c r="D132" s="934"/>
      <c r="E132" s="933"/>
    </row>
    <row r="133" spans="1:5" outlineLevel="1">
      <c r="A133" s="612" t="s">
        <v>3567</v>
      </c>
      <c r="B133" s="613"/>
      <c r="C133" s="613"/>
      <c r="D133" s="934"/>
      <c r="E133" s="933"/>
    </row>
    <row r="134" spans="1:5" hidden="1" outlineLevel="2">
      <c r="A134" s="923" t="s">
        <v>60</v>
      </c>
      <c r="B134" s="924"/>
      <c r="C134" s="924"/>
      <c r="D134" s="925"/>
      <c r="E134" s="921" t="s">
        <v>78</v>
      </c>
    </row>
    <row r="135" spans="1:5" hidden="1" outlineLevel="2">
      <c r="A135" s="923"/>
      <c r="B135" s="924"/>
      <c r="C135" s="924"/>
      <c r="D135" s="925"/>
      <c r="E135" s="921"/>
    </row>
    <row r="136" spans="1:5" hidden="1" outlineLevel="2">
      <c r="A136" s="923"/>
      <c r="B136" s="924"/>
      <c r="C136" s="924"/>
      <c r="D136" s="925"/>
      <c r="E136" s="921"/>
    </row>
    <row r="137" spans="1:5" hidden="1" outlineLevel="2">
      <c r="A137" s="923"/>
      <c r="B137" s="924"/>
      <c r="C137" s="924"/>
      <c r="D137" s="925"/>
      <c r="E137" s="921"/>
    </row>
    <row r="138" spans="1:5" hidden="1" outlineLevel="2">
      <c r="A138" s="923"/>
      <c r="B138" s="924"/>
      <c r="C138" s="924"/>
      <c r="D138" s="925"/>
      <c r="E138" s="921"/>
    </row>
    <row r="139" spans="1:5" hidden="1" outlineLevel="2">
      <c r="A139" s="923"/>
      <c r="B139" s="924"/>
      <c r="C139" s="924"/>
      <c r="D139" s="925"/>
      <c r="E139" s="921"/>
    </row>
    <row r="140" spans="1:5" hidden="1" outlineLevel="2">
      <c r="A140" s="923"/>
      <c r="B140" s="924"/>
      <c r="C140" s="924"/>
      <c r="D140" s="925"/>
      <c r="E140" s="921"/>
    </row>
    <row r="141" spans="1:5" hidden="1" outlineLevel="2">
      <c r="A141" s="923"/>
      <c r="B141" s="924"/>
      <c r="C141" s="924"/>
      <c r="D141" s="925"/>
      <c r="E141" s="921"/>
    </row>
    <row r="142" spans="1:5" hidden="1" outlineLevel="2">
      <c r="A142" s="923"/>
      <c r="B142" s="924"/>
      <c r="C142" s="924"/>
      <c r="D142" s="925"/>
      <c r="E142" s="921"/>
    </row>
    <row r="143" spans="1:5" hidden="1" outlineLevel="2">
      <c r="A143" s="923"/>
      <c r="B143" s="924"/>
      <c r="C143" s="924"/>
      <c r="D143" s="925"/>
      <c r="E143" s="921"/>
    </row>
    <row r="144" spans="1:5" hidden="1" outlineLevel="2">
      <c r="A144" s="923"/>
      <c r="B144" s="924"/>
      <c r="C144" s="924"/>
      <c r="D144" s="925"/>
      <c r="E144" s="921"/>
    </row>
    <row r="145" spans="1:5" hidden="1" outlineLevel="2">
      <c r="A145" s="923"/>
      <c r="B145" s="924"/>
      <c r="C145" s="924"/>
      <c r="D145" s="925"/>
      <c r="E145" s="921"/>
    </row>
    <row r="146" spans="1:5" hidden="1" outlineLevel="2">
      <c r="A146" s="923"/>
      <c r="B146" s="924"/>
      <c r="C146" s="924"/>
      <c r="D146" s="925"/>
      <c r="E146" s="921"/>
    </row>
    <row r="147" spans="1:5" hidden="1" outlineLevel="2">
      <c r="A147" s="923"/>
      <c r="B147" s="924"/>
      <c r="C147" s="924"/>
      <c r="D147" s="925"/>
      <c r="E147" s="921"/>
    </row>
    <row r="148" spans="1:5" hidden="1" outlineLevel="2">
      <c r="A148" s="923"/>
      <c r="B148" s="924"/>
      <c r="C148" s="924"/>
      <c r="D148" s="925"/>
      <c r="E148" s="921"/>
    </row>
    <row r="149" spans="1:5" hidden="1" outlineLevel="2">
      <c r="A149" s="923"/>
      <c r="B149" s="924"/>
      <c r="C149" s="924"/>
      <c r="D149" s="925"/>
      <c r="E149" s="921"/>
    </row>
    <row r="150" spans="1:5" hidden="1" outlineLevel="2">
      <c r="A150" s="923"/>
      <c r="B150" s="924"/>
      <c r="C150" s="924"/>
      <c r="D150" s="925"/>
      <c r="E150" s="921"/>
    </row>
    <row r="151" spans="1:5" hidden="1" outlineLevel="2">
      <c r="A151" s="923"/>
      <c r="B151" s="924"/>
      <c r="C151" s="924"/>
      <c r="D151" s="925"/>
      <c r="E151" s="921"/>
    </row>
    <row r="152" spans="1:5" hidden="1" outlineLevel="2">
      <c r="A152" s="923"/>
      <c r="B152" s="924"/>
      <c r="C152" s="924"/>
      <c r="D152" s="925"/>
      <c r="E152" s="921"/>
    </row>
    <row r="153" spans="1:5" ht="15.75" hidden="1" outlineLevel="2" thickBot="1">
      <c r="A153" s="926"/>
      <c r="B153" s="927"/>
      <c r="C153" s="927"/>
      <c r="D153" s="928"/>
      <c r="E153" s="922"/>
    </row>
    <row r="154" spans="1:5" outlineLevel="1" collapsed="1">
      <c r="A154" s="905" t="s">
        <v>3105</v>
      </c>
      <c r="B154" s="906"/>
      <c r="C154" s="906"/>
      <c r="D154" s="906"/>
      <c r="E154" s="919" t="s">
        <v>78</v>
      </c>
    </row>
    <row r="155" spans="1:5" ht="15.75" outlineLevel="1" thickBot="1">
      <c r="A155" s="913" t="s">
        <v>3215</v>
      </c>
      <c r="B155" s="914"/>
      <c r="C155" s="914"/>
      <c r="D155" s="914"/>
      <c r="E155" s="920"/>
    </row>
    <row r="156" spans="1:5" hidden="1" outlineLevel="2">
      <c r="A156" s="913"/>
      <c r="B156" s="914"/>
      <c r="C156" s="914"/>
      <c r="D156" s="914"/>
      <c r="E156" s="915" t="s">
        <v>78</v>
      </c>
    </row>
    <row r="157" spans="1:5" hidden="1" outlineLevel="2">
      <c r="A157" s="913"/>
      <c r="B157" s="914"/>
      <c r="C157" s="914"/>
      <c r="D157" s="914"/>
      <c r="E157" s="916"/>
    </row>
    <row r="158" spans="1:5" hidden="1" outlineLevel="2">
      <c r="A158" s="913"/>
      <c r="B158" s="914"/>
      <c r="C158" s="914"/>
      <c r="D158" s="914"/>
      <c r="E158" s="916"/>
    </row>
    <row r="159" spans="1:5" hidden="1" outlineLevel="2">
      <c r="A159" s="913"/>
      <c r="B159" s="914"/>
      <c r="C159" s="914"/>
      <c r="D159" s="914"/>
      <c r="E159" s="916"/>
    </row>
    <row r="160" spans="1:5" hidden="1" outlineLevel="2">
      <c r="A160" s="913"/>
      <c r="B160" s="914"/>
      <c r="C160" s="914"/>
      <c r="D160" s="914"/>
      <c r="E160" s="916"/>
    </row>
    <row r="161" spans="1:5" hidden="1" outlineLevel="2">
      <c r="A161" s="913"/>
      <c r="B161" s="914"/>
      <c r="C161" s="914"/>
      <c r="D161" s="914"/>
      <c r="E161" s="916"/>
    </row>
    <row r="162" spans="1:5" hidden="1" outlineLevel="2">
      <c r="A162" s="913"/>
      <c r="B162" s="914"/>
      <c r="C162" s="914"/>
      <c r="D162" s="914"/>
      <c r="E162" s="916"/>
    </row>
    <row r="163" spans="1:5" hidden="1" outlineLevel="2">
      <c r="A163" s="913"/>
      <c r="B163" s="914"/>
      <c r="C163" s="914"/>
      <c r="D163" s="914"/>
      <c r="E163" s="916"/>
    </row>
    <row r="164" spans="1:5" hidden="1" outlineLevel="2">
      <c r="A164" s="913"/>
      <c r="B164" s="914"/>
      <c r="C164" s="914"/>
      <c r="D164" s="914"/>
      <c r="E164" s="916"/>
    </row>
    <row r="165" spans="1:5" hidden="1" outlineLevel="2">
      <c r="A165" s="913"/>
      <c r="B165" s="914"/>
      <c r="C165" s="914"/>
      <c r="D165" s="914"/>
      <c r="E165" s="916"/>
    </row>
    <row r="166" spans="1:5" hidden="1" outlineLevel="2">
      <c r="A166" s="913"/>
      <c r="B166" s="914"/>
      <c r="C166" s="914"/>
      <c r="D166" s="914"/>
      <c r="E166" s="916"/>
    </row>
    <row r="167" spans="1:5" hidden="1" outlineLevel="2">
      <c r="A167" s="913"/>
      <c r="B167" s="914"/>
      <c r="C167" s="914"/>
      <c r="D167" s="914"/>
      <c r="E167" s="916"/>
    </row>
    <row r="168" spans="1:5" hidden="1" outlineLevel="2">
      <c r="A168" s="913"/>
      <c r="B168" s="914"/>
      <c r="C168" s="914"/>
      <c r="D168" s="914"/>
      <c r="E168" s="916"/>
    </row>
    <row r="169" spans="1:5" hidden="1" outlineLevel="2">
      <c r="A169" s="913"/>
      <c r="B169" s="914"/>
      <c r="C169" s="914"/>
      <c r="D169" s="914"/>
      <c r="E169" s="916"/>
    </row>
    <row r="170" spans="1:5" hidden="1" outlineLevel="2">
      <c r="A170" s="913"/>
      <c r="B170" s="914"/>
      <c r="C170" s="914"/>
      <c r="D170" s="914"/>
      <c r="E170" s="916"/>
    </row>
    <row r="171" spans="1:5" hidden="1" outlineLevel="2">
      <c r="A171" s="913"/>
      <c r="B171" s="914"/>
      <c r="C171" s="914"/>
      <c r="D171" s="914"/>
      <c r="E171" s="916"/>
    </row>
    <row r="172" spans="1:5" hidden="1" outlineLevel="2">
      <c r="A172" s="913"/>
      <c r="B172" s="914"/>
      <c r="C172" s="914"/>
      <c r="D172" s="914"/>
      <c r="E172" s="916"/>
    </row>
    <row r="173" spans="1:5" hidden="1" outlineLevel="2">
      <c r="A173" s="913"/>
      <c r="B173" s="914"/>
      <c r="C173" s="914"/>
      <c r="D173" s="914"/>
      <c r="E173" s="916"/>
    </row>
    <row r="174" spans="1:5" hidden="1" outlineLevel="2">
      <c r="A174" s="913"/>
      <c r="B174" s="914"/>
      <c r="C174" s="914"/>
      <c r="D174" s="914"/>
      <c r="E174" s="916"/>
    </row>
    <row r="175" spans="1:5" ht="15.75" hidden="1" outlineLevel="2" thickBot="1">
      <c r="A175" s="702"/>
      <c r="B175" s="918"/>
      <c r="C175" s="918"/>
      <c r="D175" s="918"/>
      <c r="E175" s="917"/>
    </row>
    <row r="176" spans="1:5" hidden="1" outlineLevel="2">
      <c r="A176" s="913"/>
      <c r="B176" s="914"/>
      <c r="C176" s="914"/>
      <c r="D176" s="914"/>
      <c r="E176" s="915" t="s">
        <v>78</v>
      </c>
    </row>
    <row r="177" spans="1:5" hidden="1" outlineLevel="2">
      <c r="A177" s="913"/>
      <c r="B177" s="914"/>
      <c r="C177" s="914"/>
      <c r="D177" s="914"/>
      <c r="E177" s="916"/>
    </row>
    <row r="178" spans="1:5" hidden="1" outlineLevel="2">
      <c r="A178" s="913"/>
      <c r="B178" s="914"/>
      <c r="C178" s="914"/>
      <c r="D178" s="914"/>
      <c r="E178" s="916"/>
    </row>
    <row r="179" spans="1:5" hidden="1" outlineLevel="2">
      <c r="A179" s="913"/>
      <c r="B179" s="914"/>
      <c r="C179" s="914"/>
      <c r="D179" s="914"/>
      <c r="E179" s="916"/>
    </row>
    <row r="180" spans="1:5" hidden="1" outlineLevel="2">
      <c r="A180" s="913"/>
      <c r="B180" s="914"/>
      <c r="C180" s="914"/>
      <c r="D180" s="914"/>
      <c r="E180" s="916"/>
    </row>
    <row r="181" spans="1:5" hidden="1" outlineLevel="2">
      <c r="A181" s="913"/>
      <c r="B181" s="914"/>
      <c r="C181" s="914"/>
      <c r="D181" s="914"/>
      <c r="E181" s="916"/>
    </row>
    <row r="182" spans="1:5" hidden="1" outlineLevel="2">
      <c r="A182" s="913"/>
      <c r="B182" s="914"/>
      <c r="C182" s="914"/>
      <c r="D182" s="914"/>
      <c r="E182" s="916"/>
    </row>
    <row r="183" spans="1:5" hidden="1" outlineLevel="2">
      <c r="A183" s="913"/>
      <c r="B183" s="914"/>
      <c r="C183" s="914"/>
      <c r="D183" s="914"/>
      <c r="E183" s="916"/>
    </row>
    <row r="184" spans="1:5" hidden="1" outlineLevel="2">
      <c r="A184" s="913"/>
      <c r="B184" s="914"/>
      <c r="C184" s="914"/>
      <c r="D184" s="914"/>
      <c r="E184" s="916"/>
    </row>
    <row r="185" spans="1:5" hidden="1" outlineLevel="2">
      <c r="A185" s="913"/>
      <c r="B185" s="914"/>
      <c r="C185" s="914"/>
      <c r="D185" s="914"/>
      <c r="E185" s="916"/>
    </row>
    <row r="186" spans="1:5" hidden="1" outlineLevel="2">
      <c r="A186" s="913"/>
      <c r="B186" s="914"/>
      <c r="C186" s="914"/>
      <c r="D186" s="914"/>
      <c r="E186" s="916"/>
    </row>
    <row r="187" spans="1:5" hidden="1" outlineLevel="2">
      <c r="A187" s="913"/>
      <c r="B187" s="914"/>
      <c r="C187" s="914"/>
      <c r="D187" s="914"/>
      <c r="E187" s="916"/>
    </row>
    <row r="188" spans="1:5" hidden="1" outlineLevel="2">
      <c r="A188" s="913"/>
      <c r="B188" s="914"/>
      <c r="C188" s="914"/>
      <c r="D188" s="914"/>
      <c r="E188" s="916"/>
    </row>
    <row r="189" spans="1:5" hidden="1" outlineLevel="2">
      <c r="A189" s="913"/>
      <c r="B189" s="914"/>
      <c r="C189" s="914"/>
      <c r="D189" s="914"/>
      <c r="E189" s="916"/>
    </row>
    <row r="190" spans="1:5" hidden="1" outlineLevel="2">
      <c r="A190" s="913"/>
      <c r="B190" s="914"/>
      <c r="C190" s="914"/>
      <c r="D190" s="914"/>
      <c r="E190" s="916"/>
    </row>
    <row r="191" spans="1:5" hidden="1" outlineLevel="2">
      <c r="A191" s="913"/>
      <c r="B191" s="914"/>
      <c r="C191" s="914"/>
      <c r="D191" s="914"/>
      <c r="E191" s="916"/>
    </row>
    <row r="192" spans="1:5" hidden="1" outlineLevel="2">
      <c r="A192" s="913"/>
      <c r="B192" s="914"/>
      <c r="C192" s="914"/>
      <c r="D192" s="914"/>
      <c r="E192" s="916"/>
    </row>
    <row r="193" spans="1:5" hidden="1" outlineLevel="2">
      <c r="A193" s="913"/>
      <c r="B193" s="914"/>
      <c r="C193" s="914"/>
      <c r="D193" s="914"/>
      <c r="E193" s="916"/>
    </row>
    <row r="194" spans="1:5" hidden="1" outlineLevel="2">
      <c r="A194" s="913"/>
      <c r="B194" s="914"/>
      <c r="C194" s="914"/>
      <c r="D194" s="914"/>
      <c r="E194" s="916"/>
    </row>
    <row r="195" spans="1:5" ht="15.75" hidden="1" outlineLevel="2" thickBot="1">
      <c r="A195" s="702"/>
      <c r="B195" s="918"/>
      <c r="C195" s="918"/>
      <c r="D195" s="918"/>
      <c r="E195" s="917"/>
    </row>
    <row r="196" spans="1:5" outlineLevel="1" collapsed="1">
      <c r="A196" s="910"/>
      <c r="B196" s="911"/>
      <c r="C196" s="911"/>
      <c r="D196" s="911"/>
      <c r="E196" s="912"/>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82"/>
      <c r="B3" s="782"/>
      <c r="C3" s="782"/>
      <c r="D3" s="782"/>
      <c r="E3" s="782"/>
      <c r="F3" s="782"/>
      <c r="G3" s="782"/>
      <c r="H3" s="782"/>
    </row>
    <row r="4" spans="1:9">
      <c r="A4" s="663" t="s">
        <v>828</v>
      </c>
      <c r="B4" s="664"/>
      <c r="C4" s="664"/>
      <c r="D4" s="664"/>
      <c r="E4" s="664"/>
      <c r="F4" s="664"/>
      <c r="G4" s="750"/>
      <c r="H4" s="739" t="s">
        <v>3157</v>
      </c>
    </row>
    <row r="5" spans="1:9" ht="24.95" customHeight="1" thickBot="1">
      <c r="A5" s="737"/>
      <c r="B5" s="738"/>
      <c r="C5" s="738"/>
      <c r="D5" s="738"/>
      <c r="E5" s="738"/>
      <c r="F5" s="738"/>
      <c r="G5" s="751"/>
      <c r="H5" s="740"/>
    </row>
    <row r="6" spans="1:9" ht="15" customHeight="1" thickBot="1">
      <c r="A6" s="669" t="str">
        <f>Obsah!A26</f>
        <v>Informace platné k datu</v>
      </c>
      <c r="B6" s="670"/>
      <c r="C6" s="670"/>
      <c r="D6" s="273"/>
      <c r="E6" s="273"/>
      <c r="F6" s="273"/>
      <c r="G6" s="483">
        <f>Obsah!$C$3</f>
        <v>42735</v>
      </c>
      <c r="H6" s="44"/>
    </row>
    <row r="7" spans="1:9" ht="38.1" customHeight="1">
      <c r="A7" s="962" t="s">
        <v>846</v>
      </c>
      <c r="B7" s="963"/>
      <c r="C7" s="964"/>
      <c r="D7" s="154" t="s">
        <v>113</v>
      </c>
      <c r="E7" s="154" t="s">
        <v>112</v>
      </c>
      <c r="F7" s="154" t="s">
        <v>111</v>
      </c>
      <c r="G7" s="154" t="s">
        <v>110</v>
      </c>
      <c r="H7" s="959" t="s">
        <v>53</v>
      </c>
    </row>
    <row r="8" spans="1:9" ht="15" customHeight="1">
      <c r="A8" s="965"/>
      <c r="B8" s="966"/>
      <c r="C8" s="967"/>
      <c r="D8" s="153" t="s">
        <v>109</v>
      </c>
      <c r="E8" s="153" t="s">
        <v>109</v>
      </c>
      <c r="F8" s="153" t="s">
        <v>109</v>
      </c>
      <c r="G8" s="153" t="s">
        <v>109</v>
      </c>
      <c r="H8" s="960"/>
    </row>
    <row r="9" spans="1:9" ht="24.95" customHeight="1">
      <c r="A9" s="974" t="s">
        <v>845</v>
      </c>
      <c r="B9" s="972" t="s">
        <v>837</v>
      </c>
      <c r="C9" s="152" t="s">
        <v>843</v>
      </c>
      <c r="D9" s="152"/>
      <c r="E9" s="152"/>
      <c r="F9" s="152"/>
      <c r="G9" s="151"/>
      <c r="H9" s="960"/>
    </row>
    <row r="10" spans="1:9" ht="38.25">
      <c r="A10" s="767"/>
      <c r="B10" s="973"/>
      <c r="C10" s="9" t="s">
        <v>842</v>
      </c>
      <c r="D10" s="9"/>
      <c r="E10" s="9"/>
      <c r="F10" s="9"/>
      <c r="G10" s="148"/>
      <c r="H10" s="960"/>
    </row>
    <row r="11" spans="1:9">
      <c r="A11" s="767"/>
      <c r="B11" s="973"/>
      <c r="C11" s="9" t="s">
        <v>841</v>
      </c>
      <c r="D11" s="9"/>
      <c r="E11" s="9"/>
      <c r="F11" s="9"/>
      <c r="G11" s="148"/>
      <c r="H11" s="960"/>
    </row>
    <row r="12" spans="1:9" ht="25.5">
      <c r="A12" s="767"/>
      <c r="B12" s="973"/>
      <c r="C12" s="9" t="s">
        <v>840</v>
      </c>
      <c r="D12" s="9"/>
      <c r="E12" s="9"/>
      <c r="F12" s="9"/>
      <c r="G12" s="148"/>
      <c r="H12" s="960"/>
    </row>
    <row r="13" spans="1:9">
      <c r="A13" s="767"/>
      <c r="B13" s="973"/>
      <c r="C13" s="9" t="s">
        <v>839</v>
      </c>
      <c r="D13" s="9"/>
      <c r="E13" s="9"/>
      <c r="F13" s="9"/>
      <c r="G13" s="148"/>
      <c r="H13" s="960"/>
    </row>
    <row r="14" spans="1:9" ht="25.5">
      <c r="A14" s="767"/>
      <c r="B14" s="973" t="s">
        <v>836</v>
      </c>
      <c r="C14" s="9" t="s">
        <v>843</v>
      </c>
      <c r="D14" s="9"/>
      <c r="E14" s="9"/>
      <c r="F14" s="9"/>
      <c r="G14" s="148"/>
      <c r="H14" s="960"/>
    </row>
    <row r="15" spans="1:9" ht="38.25">
      <c r="A15" s="767"/>
      <c r="B15" s="973"/>
      <c r="C15" s="9" t="s">
        <v>842</v>
      </c>
      <c r="D15" s="9"/>
      <c r="E15" s="9"/>
      <c r="F15" s="9"/>
      <c r="G15" s="148"/>
      <c r="H15" s="960"/>
    </row>
    <row r="16" spans="1:9">
      <c r="A16" s="767"/>
      <c r="B16" s="973"/>
      <c r="C16" s="9" t="s">
        <v>841</v>
      </c>
      <c r="D16" s="9"/>
      <c r="E16" s="9"/>
      <c r="F16" s="9"/>
      <c r="G16" s="148"/>
      <c r="H16" s="960"/>
    </row>
    <row r="17" spans="1:8" ht="24.95" customHeight="1">
      <c r="A17" s="767"/>
      <c r="B17" s="973"/>
      <c r="C17" s="9" t="s">
        <v>840</v>
      </c>
      <c r="D17" s="9"/>
      <c r="E17" s="9"/>
      <c r="F17" s="9"/>
      <c r="G17" s="148"/>
      <c r="H17" s="960"/>
    </row>
    <row r="18" spans="1:8" ht="15.75" thickBot="1">
      <c r="A18" s="768"/>
      <c r="B18" s="770"/>
      <c r="C18" s="150" t="s">
        <v>839</v>
      </c>
      <c r="D18" s="150"/>
      <c r="E18" s="150"/>
      <c r="F18" s="150"/>
      <c r="G18" s="147"/>
      <c r="H18" s="961"/>
    </row>
    <row r="19" spans="1:8" ht="15" customHeight="1">
      <c r="A19" s="946" t="s">
        <v>844</v>
      </c>
      <c r="B19" s="970" t="s">
        <v>843</v>
      </c>
      <c r="C19" s="971"/>
      <c r="D19" s="277"/>
      <c r="E19" s="277"/>
      <c r="F19" s="277"/>
      <c r="G19" s="151"/>
      <c r="H19" s="954" t="s">
        <v>48</v>
      </c>
    </row>
    <row r="20" spans="1:8" ht="15" customHeight="1">
      <c r="A20" s="946"/>
      <c r="B20" s="948" t="s">
        <v>842</v>
      </c>
      <c r="C20" s="949"/>
      <c r="D20" s="274"/>
      <c r="E20" s="274"/>
      <c r="F20" s="274"/>
      <c r="G20" s="148"/>
      <c r="H20" s="954"/>
    </row>
    <row r="21" spans="1:8">
      <c r="A21" s="946"/>
      <c r="B21" s="948" t="s">
        <v>841</v>
      </c>
      <c r="C21" s="949"/>
      <c r="D21" s="274"/>
      <c r="E21" s="274"/>
      <c r="F21" s="274"/>
      <c r="G21" s="148"/>
      <c r="H21" s="954"/>
    </row>
    <row r="22" spans="1:8">
      <c r="A22" s="946"/>
      <c r="B22" s="948" t="s">
        <v>840</v>
      </c>
      <c r="C22" s="949"/>
      <c r="D22" s="274"/>
      <c r="E22" s="274"/>
      <c r="F22" s="274"/>
      <c r="G22" s="148"/>
      <c r="H22" s="954"/>
    </row>
    <row r="23" spans="1:8" ht="15.75" thickBot="1">
      <c r="A23" s="947"/>
      <c r="B23" s="968" t="s">
        <v>839</v>
      </c>
      <c r="C23" s="969"/>
      <c r="D23" s="276"/>
      <c r="E23" s="276"/>
      <c r="F23" s="276"/>
      <c r="G23" s="147"/>
      <c r="H23" s="955"/>
    </row>
    <row r="24" spans="1:8" ht="15" customHeight="1">
      <c r="A24" s="950" t="s">
        <v>838</v>
      </c>
      <c r="B24" s="956" t="s">
        <v>837</v>
      </c>
      <c r="C24" s="272" t="s">
        <v>834</v>
      </c>
      <c r="D24" s="272"/>
      <c r="E24" s="272"/>
      <c r="F24" s="272"/>
      <c r="G24" s="149"/>
      <c r="H24" s="953" t="s">
        <v>44</v>
      </c>
    </row>
    <row r="25" spans="1:8">
      <c r="A25" s="946"/>
      <c r="B25" s="957"/>
      <c r="C25" s="9" t="s">
        <v>833</v>
      </c>
      <c r="D25" s="9"/>
      <c r="E25" s="9"/>
      <c r="F25" s="9"/>
      <c r="G25" s="148"/>
      <c r="H25" s="954"/>
    </row>
    <row r="26" spans="1:8">
      <c r="A26" s="946"/>
      <c r="B26" s="957"/>
      <c r="C26" s="9" t="s">
        <v>832</v>
      </c>
      <c r="D26" s="9"/>
      <c r="E26" s="9"/>
      <c r="F26" s="9"/>
      <c r="G26" s="148"/>
      <c r="H26" s="954"/>
    </row>
    <row r="27" spans="1:8">
      <c r="A27" s="946"/>
      <c r="B27" s="957"/>
      <c r="C27" s="9" t="s">
        <v>831</v>
      </c>
      <c r="D27" s="9"/>
      <c r="E27" s="9"/>
      <c r="F27" s="9"/>
      <c r="G27" s="148"/>
      <c r="H27" s="954"/>
    </row>
    <row r="28" spans="1:8">
      <c r="A28" s="946"/>
      <c r="B28" s="957"/>
      <c r="C28" s="9" t="s">
        <v>830</v>
      </c>
      <c r="D28" s="9"/>
      <c r="E28" s="9"/>
      <c r="F28" s="9"/>
      <c r="G28" s="148"/>
      <c r="H28" s="954"/>
    </row>
    <row r="29" spans="1:8" ht="15.75" thickBot="1">
      <c r="A29" s="946"/>
      <c r="B29" s="958"/>
      <c r="C29" s="150" t="s">
        <v>829</v>
      </c>
      <c r="D29" s="150"/>
      <c r="E29" s="150"/>
      <c r="F29" s="150"/>
      <c r="G29" s="147"/>
      <c r="H29" s="954"/>
    </row>
    <row r="30" spans="1:8">
      <c r="A30" s="946"/>
      <c r="B30" s="957" t="s">
        <v>836</v>
      </c>
      <c r="C30" s="152" t="s">
        <v>834</v>
      </c>
      <c r="D30" s="152"/>
      <c r="E30" s="152"/>
      <c r="F30" s="152"/>
      <c r="G30" s="151"/>
      <c r="H30" s="954"/>
    </row>
    <row r="31" spans="1:8">
      <c r="A31" s="946"/>
      <c r="B31" s="957"/>
      <c r="C31" s="9" t="s">
        <v>833</v>
      </c>
      <c r="D31" s="9"/>
      <c r="E31" s="9"/>
      <c r="F31" s="9"/>
      <c r="G31" s="148"/>
      <c r="H31" s="954"/>
    </row>
    <row r="32" spans="1:8">
      <c r="A32" s="946"/>
      <c r="B32" s="957"/>
      <c r="C32" s="9" t="s">
        <v>832</v>
      </c>
      <c r="D32" s="9"/>
      <c r="E32" s="9"/>
      <c r="F32" s="9"/>
      <c r="G32" s="148"/>
      <c r="H32" s="954"/>
    </row>
    <row r="33" spans="1:8">
      <c r="A33" s="946"/>
      <c r="B33" s="957"/>
      <c r="C33" s="9" t="s">
        <v>831</v>
      </c>
      <c r="D33" s="9"/>
      <c r="E33" s="9"/>
      <c r="F33" s="9"/>
      <c r="G33" s="148"/>
      <c r="H33" s="954"/>
    </row>
    <row r="34" spans="1:8">
      <c r="A34" s="946"/>
      <c r="B34" s="957"/>
      <c r="C34" s="9" t="s">
        <v>830</v>
      </c>
      <c r="D34" s="9"/>
      <c r="E34" s="9"/>
      <c r="F34" s="9"/>
      <c r="G34" s="148"/>
      <c r="H34" s="954"/>
    </row>
    <row r="35" spans="1:8" ht="15.75" thickBot="1">
      <c r="A35" s="947"/>
      <c r="B35" s="958"/>
      <c r="C35" s="150" t="s">
        <v>829</v>
      </c>
      <c r="D35" s="150"/>
      <c r="E35" s="150"/>
      <c r="F35" s="150"/>
      <c r="G35" s="147"/>
      <c r="H35" s="955"/>
    </row>
    <row r="36" spans="1:8">
      <c r="A36" s="950" t="s">
        <v>835</v>
      </c>
      <c r="B36" s="951" t="s">
        <v>834</v>
      </c>
      <c r="C36" s="952"/>
      <c r="D36" s="275"/>
      <c r="E36" s="275"/>
      <c r="F36" s="275"/>
      <c r="G36" s="149"/>
      <c r="H36" s="953" t="s">
        <v>42</v>
      </c>
    </row>
    <row r="37" spans="1:8">
      <c r="A37" s="946"/>
      <c r="B37" s="948" t="s">
        <v>833</v>
      </c>
      <c r="C37" s="949"/>
      <c r="D37" s="274"/>
      <c r="E37" s="274"/>
      <c r="F37" s="274"/>
      <c r="G37" s="148"/>
      <c r="H37" s="954"/>
    </row>
    <row r="38" spans="1:8">
      <c r="A38" s="946"/>
      <c r="B38" s="948" t="s">
        <v>832</v>
      </c>
      <c r="C38" s="949"/>
      <c r="D38" s="274"/>
      <c r="E38" s="274"/>
      <c r="F38" s="274"/>
      <c r="G38" s="148"/>
      <c r="H38" s="954"/>
    </row>
    <row r="39" spans="1:8">
      <c r="A39" s="946"/>
      <c r="B39" s="948" t="s">
        <v>831</v>
      </c>
      <c r="C39" s="949"/>
      <c r="D39" s="274"/>
      <c r="E39" s="274"/>
      <c r="F39" s="274"/>
      <c r="G39" s="148"/>
      <c r="H39" s="954"/>
    </row>
    <row r="40" spans="1:8">
      <c r="A40" s="946"/>
      <c r="B40" s="948" t="s">
        <v>830</v>
      </c>
      <c r="C40" s="949"/>
      <c r="D40" s="274"/>
      <c r="E40" s="274"/>
      <c r="F40" s="274"/>
      <c r="G40" s="148"/>
      <c r="H40" s="954"/>
    </row>
    <row r="41" spans="1:8" ht="15.75" thickBot="1">
      <c r="A41" s="947"/>
      <c r="B41" s="968" t="s">
        <v>829</v>
      </c>
      <c r="C41" s="969"/>
      <c r="D41" s="276"/>
      <c r="E41" s="276"/>
      <c r="F41" s="276"/>
      <c r="G41" s="147"/>
      <c r="H41" s="95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62"/>
      <c r="B3" s="662"/>
      <c r="C3" s="662"/>
      <c r="D3" s="662"/>
      <c r="E3" s="662"/>
      <c r="F3" s="662"/>
      <c r="G3" s="662"/>
    </row>
    <row r="4" spans="1:7" ht="15" customHeight="1">
      <c r="A4" s="663" t="s">
        <v>827</v>
      </c>
      <c r="B4" s="664"/>
      <c r="C4" s="664"/>
      <c r="D4" s="664"/>
      <c r="E4" s="664"/>
      <c r="F4" s="750"/>
      <c r="G4" s="739" t="s">
        <v>3157</v>
      </c>
    </row>
    <row r="5" spans="1:7" ht="24.95" customHeight="1" thickBot="1">
      <c r="A5" s="737"/>
      <c r="B5" s="738"/>
      <c r="C5" s="738"/>
      <c r="D5" s="738"/>
      <c r="E5" s="738"/>
      <c r="F5" s="751"/>
      <c r="G5" s="740"/>
    </row>
    <row r="6" spans="1:7" ht="15" customHeight="1" thickBot="1">
      <c r="A6" s="164" t="str">
        <f>Obsah!A26</f>
        <v>Informace platné k datu</v>
      </c>
      <c r="B6" s="163"/>
      <c r="C6" s="163"/>
      <c r="D6" s="163"/>
      <c r="E6" s="163"/>
      <c r="F6" s="483">
        <f>Obsah!$C$3</f>
        <v>42735</v>
      </c>
      <c r="G6" s="162"/>
    </row>
    <row r="7" spans="1:7" ht="38.1" customHeight="1">
      <c r="A7" s="975" t="s">
        <v>1006</v>
      </c>
      <c r="B7" s="976"/>
      <c r="C7" s="154" t="s">
        <v>113</v>
      </c>
      <c r="D7" s="154" t="s">
        <v>112</v>
      </c>
      <c r="E7" s="154" t="s">
        <v>111</v>
      </c>
      <c r="F7" s="154" t="s">
        <v>110</v>
      </c>
      <c r="G7" s="779" t="s">
        <v>856</v>
      </c>
    </row>
    <row r="8" spans="1:7" ht="15" customHeight="1">
      <c r="A8" s="977"/>
      <c r="B8" s="978"/>
      <c r="C8" s="153" t="s">
        <v>109</v>
      </c>
      <c r="D8" s="153" t="s">
        <v>109</v>
      </c>
      <c r="E8" s="153" t="s">
        <v>109</v>
      </c>
      <c r="F8" s="153" t="s">
        <v>109</v>
      </c>
      <c r="G8" s="780"/>
    </row>
    <row r="9" spans="1:7" ht="15" customHeight="1">
      <c r="A9" s="946" t="s">
        <v>855</v>
      </c>
      <c r="B9" s="161" t="s">
        <v>854</v>
      </c>
      <c r="C9" s="161"/>
      <c r="D9" s="161"/>
      <c r="E9" s="161"/>
      <c r="F9" s="160"/>
      <c r="G9" s="780"/>
    </row>
    <row r="10" spans="1:7">
      <c r="A10" s="946"/>
      <c r="B10" s="158" t="s">
        <v>853</v>
      </c>
      <c r="C10" s="158"/>
      <c r="D10" s="158"/>
      <c r="E10" s="158"/>
      <c r="F10" s="157"/>
      <c r="G10" s="780"/>
    </row>
    <row r="11" spans="1:7" ht="15.75" thickBot="1">
      <c r="A11" s="947"/>
      <c r="B11" s="156" t="s">
        <v>852</v>
      </c>
      <c r="C11" s="156"/>
      <c r="D11" s="156"/>
      <c r="E11" s="156"/>
      <c r="F11" s="155"/>
      <c r="G11" s="781"/>
    </row>
    <row r="12" spans="1:7">
      <c r="A12" s="950" t="s">
        <v>851</v>
      </c>
      <c r="B12" s="41" t="s">
        <v>850</v>
      </c>
      <c r="C12" s="41"/>
      <c r="D12" s="41"/>
      <c r="E12" s="41"/>
      <c r="F12" s="159"/>
      <c r="G12" s="633" t="s">
        <v>849</v>
      </c>
    </row>
    <row r="13" spans="1:7">
      <c r="A13" s="946"/>
      <c r="B13" s="158" t="s">
        <v>848</v>
      </c>
      <c r="C13" s="158"/>
      <c r="D13" s="158"/>
      <c r="E13" s="158"/>
      <c r="F13" s="157"/>
      <c r="G13" s="677"/>
    </row>
    <row r="14" spans="1:7" ht="25.5">
      <c r="A14" s="946"/>
      <c r="B14" s="158" t="s">
        <v>3127</v>
      </c>
      <c r="C14" s="158"/>
      <c r="D14" s="158"/>
      <c r="E14" s="158"/>
      <c r="F14" s="157"/>
      <c r="G14" s="677"/>
    </row>
    <row r="15" spans="1:7" ht="26.25" thickBot="1">
      <c r="A15" s="947"/>
      <c r="B15" s="156" t="s">
        <v>847</v>
      </c>
      <c r="C15" s="156"/>
      <c r="D15" s="156"/>
      <c r="E15" s="156"/>
      <c r="F15" s="155"/>
      <c r="G15" s="63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1" t="s">
        <v>3120</v>
      </c>
      <c r="B1" s="661"/>
      <c r="C1" s="661"/>
      <c r="D1" s="661"/>
      <c r="E1" s="17"/>
    </row>
    <row r="2" spans="1:6">
      <c r="A2" s="661" t="s">
        <v>864</v>
      </c>
      <c r="B2" s="661"/>
      <c r="C2" s="661"/>
      <c r="D2" s="661"/>
      <c r="E2" s="17"/>
    </row>
    <row r="3" spans="1:6" ht="15.75" thickBot="1">
      <c r="A3" s="662"/>
      <c r="B3" s="662"/>
      <c r="C3" s="662"/>
      <c r="D3" s="662"/>
      <c r="E3" s="662"/>
    </row>
    <row r="4" spans="1:6" ht="20.100000000000001" customHeight="1">
      <c r="A4" s="663" t="s">
        <v>864</v>
      </c>
      <c r="B4" s="664"/>
      <c r="C4" s="664"/>
      <c r="D4" s="664"/>
      <c r="E4" s="667" t="s">
        <v>3158</v>
      </c>
    </row>
    <row r="5" spans="1:6" ht="20.100000000000001" customHeight="1" thickBot="1">
      <c r="A5" s="665"/>
      <c r="B5" s="666"/>
      <c r="C5" s="666"/>
      <c r="D5" s="666"/>
      <c r="E5" s="668"/>
    </row>
    <row r="6" spans="1:6" ht="15.95" customHeight="1" thickBot="1">
      <c r="A6" s="669" t="str">
        <f>Obsah!A32</f>
        <v>Informace platné k datu</v>
      </c>
      <c r="B6" s="670"/>
      <c r="C6" s="671"/>
      <c r="D6" s="483">
        <f>Obsah!$C$3</f>
        <v>42735</v>
      </c>
      <c r="E6" s="15"/>
    </row>
    <row r="7" spans="1:6" ht="15.95" customHeight="1">
      <c r="A7" s="675" t="s">
        <v>54</v>
      </c>
      <c r="B7" s="685"/>
      <c r="C7" s="676"/>
      <c r="D7" s="256"/>
      <c r="E7" s="633" t="s">
        <v>53</v>
      </c>
    </row>
    <row r="8" spans="1:6" ht="30" customHeight="1" thickBot="1">
      <c r="A8" s="980" t="s">
        <v>866</v>
      </c>
      <c r="B8" s="981"/>
      <c r="C8" s="982"/>
      <c r="D8" s="268"/>
      <c r="E8" s="677"/>
    </row>
    <row r="9" spans="1:6" ht="30" customHeight="1" thickBot="1">
      <c r="A9" s="672" t="s">
        <v>865</v>
      </c>
      <c r="B9" s="673"/>
      <c r="C9" s="674"/>
      <c r="D9" s="259"/>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G26" sqref="G26"/>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61" t="s">
        <v>953</v>
      </c>
      <c r="B1" s="661"/>
      <c r="C1" s="661"/>
      <c r="D1" s="661"/>
      <c r="E1" s="17"/>
    </row>
    <row r="2" spans="1:8">
      <c r="A2" s="661" t="s">
        <v>55</v>
      </c>
      <c r="B2" s="661"/>
      <c r="C2" s="661"/>
      <c r="D2" s="661"/>
      <c r="E2" s="17"/>
    </row>
    <row r="3" spans="1:8" ht="15.75" thickBot="1">
      <c r="A3" s="662"/>
      <c r="B3" s="662"/>
      <c r="C3" s="662"/>
      <c r="D3" s="662"/>
      <c r="E3" s="662"/>
    </row>
    <row r="4" spans="1:8">
      <c r="A4" s="663" t="s">
        <v>55</v>
      </c>
      <c r="B4" s="664"/>
      <c r="C4" s="664"/>
      <c r="D4" s="664"/>
      <c r="E4" s="667" t="s">
        <v>3155</v>
      </c>
    </row>
    <row r="5" spans="1:8" ht="24" customHeight="1" thickBot="1">
      <c r="A5" s="665"/>
      <c r="B5" s="666"/>
      <c r="C5" s="666"/>
      <c r="D5" s="666"/>
      <c r="E5" s="668"/>
    </row>
    <row r="6" spans="1:8" ht="15.75" thickBot="1">
      <c r="A6" s="669" t="str">
        <f>Obsah!A3</f>
        <v>Informace platné k datu</v>
      </c>
      <c r="B6" s="670"/>
      <c r="C6" s="671"/>
      <c r="D6" s="483">
        <f>Obsah!C3</f>
        <v>42735</v>
      </c>
      <c r="E6" s="15"/>
    </row>
    <row r="7" spans="1:8">
      <c r="A7" s="675" t="s">
        <v>54</v>
      </c>
      <c r="B7" s="685"/>
      <c r="C7" s="676"/>
      <c r="D7" s="256" t="s">
        <v>3192</v>
      </c>
      <c r="E7" s="633" t="s">
        <v>53</v>
      </c>
    </row>
    <row r="8" spans="1:8">
      <c r="A8" s="678" t="s">
        <v>52</v>
      </c>
      <c r="B8" s="686"/>
      <c r="C8" s="679"/>
      <c r="D8" s="20" t="s">
        <v>3193</v>
      </c>
      <c r="E8" s="677"/>
    </row>
    <row r="9" spans="1:8">
      <c r="A9" s="678" t="s">
        <v>51</v>
      </c>
      <c r="B9" s="686"/>
      <c r="C9" s="679"/>
      <c r="D9" s="20" t="s">
        <v>3194</v>
      </c>
      <c r="E9" s="677"/>
    </row>
    <row r="10" spans="1:8" ht="15.75" thickBot="1">
      <c r="A10" s="680" t="s">
        <v>50</v>
      </c>
      <c r="B10" s="687"/>
      <c r="C10" s="681"/>
      <c r="D10" s="201" t="s">
        <v>3195</v>
      </c>
      <c r="E10" s="634"/>
    </row>
    <row r="11" spans="1:8">
      <c r="A11" s="675" t="s">
        <v>49</v>
      </c>
      <c r="B11" s="685"/>
      <c r="C11" s="676"/>
      <c r="D11" s="257">
        <v>36367</v>
      </c>
      <c r="E11" s="633" t="s">
        <v>48</v>
      </c>
    </row>
    <row r="12" spans="1:8">
      <c r="A12" s="678" t="s">
        <v>47</v>
      </c>
      <c r="B12" s="686"/>
      <c r="C12" s="679"/>
      <c r="D12" s="258">
        <v>42656</v>
      </c>
      <c r="E12" s="677"/>
    </row>
    <row r="13" spans="1:8" ht="26.25" thickBot="1">
      <c r="A13" s="680" t="s">
        <v>46</v>
      </c>
      <c r="B13" s="687"/>
      <c r="C13" s="681"/>
      <c r="D13" s="201" t="s">
        <v>3569</v>
      </c>
      <c r="E13" s="634"/>
    </row>
    <row r="14" spans="1:8" ht="15.75" thickBot="1">
      <c r="A14" s="672" t="s">
        <v>45</v>
      </c>
      <c r="B14" s="673"/>
      <c r="C14" s="674"/>
      <c r="D14" s="485">
        <v>35000000</v>
      </c>
      <c r="E14" s="39" t="s">
        <v>44</v>
      </c>
    </row>
    <row r="15" spans="1:8" ht="15.75" thickBot="1">
      <c r="A15" s="672" t="s">
        <v>43</v>
      </c>
      <c r="B15" s="673"/>
      <c r="C15" s="674"/>
      <c r="D15" s="485">
        <v>37005636</v>
      </c>
      <c r="E15" s="13" t="s">
        <v>42</v>
      </c>
      <c r="H15" s="528"/>
    </row>
    <row r="16" spans="1:8">
      <c r="A16" s="682" t="s">
        <v>41</v>
      </c>
      <c r="B16" s="675" t="s">
        <v>40</v>
      </c>
      <c r="C16" s="676"/>
      <c r="D16" s="642"/>
      <c r="E16" s="633" t="s">
        <v>39</v>
      </c>
      <c r="G16" s="528"/>
    </row>
    <row r="17" spans="1:7">
      <c r="A17" s="683"/>
      <c r="B17" s="678" t="s">
        <v>32</v>
      </c>
      <c r="C17" s="679"/>
      <c r="D17" s="643"/>
      <c r="E17" s="677"/>
      <c r="G17" s="528"/>
    </row>
    <row r="18" spans="1:7" ht="15.75" thickBot="1">
      <c r="A18" s="684"/>
      <c r="B18" s="680" t="s">
        <v>31</v>
      </c>
      <c r="C18" s="681"/>
      <c r="D18" s="644"/>
      <c r="E18" s="634"/>
    </row>
    <row r="19" spans="1:7" ht="24.75" customHeight="1" thickBot="1">
      <c r="A19" s="658" t="s">
        <v>3126</v>
      </c>
      <c r="B19" s="659"/>
      <c r="C19" s="660"/>
      <c r="D19" s="259"/>
      <c r="E19" s="13" t="s">
        <v>38</v>
      </c>
    </row>
    <row r="20" spans="1:7" ht="24.75" customHeight="1">
      <c r="A20" s="647" t="s">
        <v>37</v>
      </c>
      <c r="B20" s="640" t="s">
        <v>36</v>
      </c>
      <c r="C20" s="641"/>
      <c r="D20" s="176" t="s">
        <v>3196</v>
      </c>
      <c r="E20" s="633" t="s">
        <v>35</v>
      </c>
    </row>
    <row r="21" spans="1:7" ht="25.5" customHeight="1">
      <c r="A21" s="648"/>
      <c r="B21" s="652" t="s">
        <v>34</v>
      </c>
      <c r="C21" s="12" t="s">
        <v>33</v>
      </c>
      <c r="D21" s="645"/>
      <c r="E21" s="638"/>
    </row>
    <row r="22" spans="1:7">
      <c r="A22" s="648"/>
      <c r="B22" s="652"/>
      <c r="C22" s="11" t="s">
        <v>32</v>
      </c>
      <c r="D22" s="643"/>
      <c r="E22" s="638"/>
    </row>
    <row r="23" spans="1:7">
      <c r="A23" s="648"/>
      <c r="B23" s="652"/>
      <c r="C23" s="11" t="s">
        <v>31</v>
      </c>
      <c r="D23" s="646"/>
      <c r="E23" s="638"/>
    </row>
    <row r="24" spans="1:7">
      <c r="A24" s="648"/>
      <c r="B24" s="652"/>
      <c r="C24" s="11" t="s">
        <v>30</v>
      </c>
      <c r="D24" s="260"/>
      <c r="E24" s="638"/>
    </row>
    <row r="25" spans="1:7" ht="15" customHeight="1">
      <c r="A25" s="648"/>
      <c r="B25" s="653"/>
      <c r="C25" s="11" t="s">
        <v>26</v>
      </c>
      <c r="D25" s="258"/>
      <c r="E25" s="638"/>
    </row>
    <row r="26" spans="1:7" ht="25.5">
      <c r="A26" s="648"/>
      <c r="B26" s="654" t="s">
        <v>29</v>
      </c>
      <c r="C26" s="11" t="s">
        <v>28</v>
      </c>
      <c r="D26" s="486">
        <v>131</v>
      </c>
      <c r="E26" s="638"/>
    </row>
    <row r="27" spans="1:7" ht="25.5">
      <c r="A27" s="648"/>
      <c r="B27" s="652"/>
      <c r="C27" s="11" t="s">
        <v>27</v>
      </c>
      <c r="D27" s="260"/>
      <c r="E27" s="638"/>
    </row>
    <row r="28" spans="1:7" ht="25.5">
      <c r="A28" s="648"/>
      <c r="B28" s="652"/>
      <c r="C28" s="11" t="s">
        <v>26</v>
      </c>
      <c r="D28" s="258"/>
      <c r="E28" s="638"/>
    </row>
    <row r="29" spans="1:7" ht="39" thickBot="1">
      <c r="A29" s="649"/>
      <c r="B29" s="655"/>
      <c r="C29" s="8" t="s">
        <v>25</v>
      </c>
      <c r="D29" s="10"/>
      <c r="E29" s="639"/>
    </row>
    <row r="30" spans="1:7" ht="30" customHeight="1">
      <c r="A30" s="650" t="s">
        <v>3084</v>
      </c>
      <c r="B30" s="656" t="s">
        <v>3085</v>
      </c>
      <c r="C30" s="656"/>
      <c r="D30" s="487">
        <v>0</v>
      </c>
      <c r="E30" s="633" t="s">
        <v>24</v>
      </c>
    </row>
    <row r="31" spans="1:7" ht="34.5" customHeight="1" thickBot="1">
      <c r="A31" s="651"/>
      <c r="B31" s="657" t="s">
        <v>3086</v>
      </c>
      <c r="C31" s="657"/>
      <c r="D31" s="488">
        <v>0</v>
      </c>
      <c r="E31" s="634"/>
    </row>
    <row r="32" spans="1:7" ht="15" customHeight="1">
      <c r="A32" s="635"/>
      <c r="B32" s="636"/>
      <c r="C32" s="636"/>
      <c r="D32" s="636"/>
      <c r="E32" s="637"/>
    </row>
    <row r="33" spans="1:5" ht="15" customHeight="1">
      <c r="A33" s="618" t="s">
        <v>3084</v>
      </c>
      <c r="B33" s="619"/>
      <c r="C33" s="619"/>
      <c r="D33" s="619"/>
      <c r="E33" s="620"/>
    </row>
    <row r="34" spans="1:5">
      <c r="A34" s="621" t="s">
        <v>23</v>
      </c>
      <c r="B34" s="622"/>
      <c r="C34" s="622"/>
      <c r="D34" s="623" t="s">
        <v>3197</v>
      </c>
      <c r="E34" s="624"/>
    </row>
    <row r="35" spans="1:5">
      <c r="A35" s="621" t="s">
        <v>22</v>
      </c>
      <c r="B35" s="625"/>
      <c r="C35" s="9" t="s">
        <v>21</v>
      </c>
      <c r="D35" s="627" t="s">
        <v>3198</v>
      </c>
      <c r="E35" s="628"/>
    </row>
    <row r="36" spans="1:5">
      <c r="A36" s="626"/>
      <c r="B36" s="625"/>
      <c r="C36" s="9" t="s">
        <v>20</v>
      </c>
      <c r="D36" s="627" t="s">
        <v>3199</v>
      </c>
      <c r="E36" s="628"/>
    </row>
    <row r="37" spans="1:5">
      <c r="A37" s="626"/>
      <c r="B37" s="625"/>
      <c r="C37" s="8" t="s">
        <v>19</v>
      </c>
      <c r="D37" s="629">
        <v>39629</v>
      </c>
      <c r="E37" s="628"/>
    </row>
    <row r="38" spans="1:5" ht="15" customHeight="1">
      <c r="A38" s="612" t="s">
        <v>18</v>
      </c>
      <c r="B38" s="613"/>
      <c r="C38" s="613"/>
      <c r="D38" s="613"/>
      <c r="E38" s="614"/>
    </row>
    <row r="39" spans="1:5">
      <c r="A39" s="421" t="s">
        <v>3200</v>
      </c>
      <c r="B39" s="133"/>
      <c r="C39" s="133"/>
      <c r="D39" s="133"/>
      <c r="E39" s="422"/>
    </row>
    <row r="40" spans="1:5" outlineLevel="1">
      <c r="A40" s="412" t="s">
        <v>3201</v>
      </c>
      <c r="B40" s="413"/>
      <c r="C40" s="413"/>
      <c r="D40" s="413"/>
      <c r="E40" s="414"/>
    </row>
    <row r="41" spans="1:5" outlineLevel="1">
      <c r="A41" s="415" t="s">
        <v>3558</v>
      </c>
      <c r="B41" s="416"/>
      <c r="C41" s="416"/>
      <c r="D41" s="416"/>
      <c r="E41" s="417"/>
    </row>
    <row r="42" spans="1:5" ht="15" customHeight="1">
      <c r="A42" s="612" t="s">
        <v>17</v>
      </c>
      <c r="B42" s="613"/>
      <c r="C42" s="613"/>
      <c r="D42" s="613"/>
      <c r="E42" s="614"/>
    </row>
    <row r="43" spans="1:5" ht="15" customHeight="1">
      <c r="A43" s="426" t="s">
        <v>3202</v>
      </c>
      <c r="B43" s="423"/>
      <c r="C43" s="423"/>
      <c r="D43" s="423"/>
      <c r="E43" s="424"/>
    </row>
    <row r="44" spans="1:5" outlineLevel="1">
      <c r="A44" s="489" t="s">
        <v>3203</v>
      </c>
      <c r="B44" s="413"/>
      <c r="C44" s="413"/>
      <c r="D44" s="413"/>
      <c r="E44" s="414"/>
    </row>
    <row r="45" spans="1:5" outlineLevel="1">
      <c r="A45" s="489" t="s">
        <v>3204</v>
      </c>
      <c r="B45" s="416"/>
      <c r="C45" s="416"/>
      <c r="D45" s="416"/>
      <c r="E45" s="417"/>
    </row>
    <row r="46" spans="1:5" outlineLevel="1">
      <c r="A46" s="489" t="s">
        <v>3568</v>
      </c>
      <c r="B46" s="416"/>
      <c r="C46" s="416"/>
      <c r="D46" s="416"/>
      <c r="E46" s="417"/>
    </row>
    <row r="47" spans="1:5">
      <c r="A47" s="609"/>
      <c r="B47" s="610"/>
      <c r="C47" s="610"/>
      <c r="D47" s="610"/>
      <c r="E47" s="611"/>
    </row>
    <row r="48" spans="1:5" ht="15" customHeight="1" outlineLevel="1">
      <c r="A48" s="618" t="s">
        <v>3084</v>
      </c>
      <c r="B48" s="619"/>
      <c r="C48" s="619"/>
      <c r="D48" s="619"/>
      <c r="E48" s="620"/>
    </row>
    <row r="49" spans="1:5" ht="15" customHeight="1" outlineLevel="1">
      <c r="A49" s="621" t="s">
        <v>23</v>
      </c>
      <c r="B49" s="622"/>
      <c r="C49" s="622"/>
      <c r="D49" s="623" t="s">
        <v>3205</v>
      </c>
      <c r="E49" s="624"/>
    </row>
    <row r="50" spans="1:5" ht="15" customHeight="1" outlineLevel="1">
      <c r="A50" s="621" t="s">
        <v>22</v>
      </c>
      <c r="B50" s="625"/>
      <c r="C50" s="9" t="s">
        <v>21</v>
      </c>
      <c r="D50" s="627" t="s">
        <v>3198</v>
      </c>
      <c r="E50" s="628"/>
    </row>
    <row r="51" spans="1:5" outlineLevel="1">
      <c r="A51" s="626"/>
      <c r="B51" s="625"/>
      <c r="C51" s="9" t="s">
        <v>20</v>
      </c>
      <c r="D51" s="627" t="s">
        <v>3206</v>
      </c>
      <c r="E51" s="628"/>
    </row>
    <row r="52" spans="1:5" outlineLevel="1">
      <c r="A52" s="626"/>
      <c r="B52" s="625"/>
      <c r="C52" s="8" t="s">
        <v>19</v>
      </c>
      <c r="D52" s="629">
        <v>39629</v>
      </c>
      <c r="E52" s="628"/>
    </row>
    <row r="53" spans="1:5" ht="15" customHeight="1" outlineLevel="1">
      <c r="A53" s="612" t="s">
        <v>18</v>
      </c>
      <c r="B53" s="613"/>
      <c r="C53" s="613"/>
      <c r="D53" s="613"/>
      <c r="E53" s="614"/>
    </row>
    <row r="54" spans="1:5" outlineLevel="1">
      <c r="A54" s="425" t="s">
        <v>3559</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12" t="s">
        <v>17</v>
      </c>
      <c r="B70" s="613"/>
      <c r="C70" s="613"/>
      <c r="D70" s="613"/>
      <c r="E70" s="614"/>
    </row>
    <row r="71" spans="1:5" outlineLevel="1">
      <c r="A71" s="425" t="s">
        <v>3207</v>
      </c>
      <c r="B71" s="426"/>
      <c r="C71" s="426"/>
      <c r="D71" s="426"/>
      <c r="E71" s="427"/>
    </row>
    <row r="72" spans="1:5" outlineLevel="2">
      <c r="A72" s="428" t="s">
        <v>3208</v>
      </c>
      <c r="B72" s="429"/>
      <c r="C72" s="429"/>
      <c r="D72" s="429"/>
      <c r="E72" s="430"/>
    </row>
    <row r="73" spans="1:5" outlineLevel="2">
      <c r="A73" s="431" t="s">
        <v>3530</v>
      </c>
      <c r="B73" s="432"/>
      <c r="C73" s="432"/>
      <c r="D73" s="432"/>
      <c r="E73" s="433"/>
    </row>
    <row r="74" spans="1:5" outlineLevel="2">
      <c r="A74" s="431" t="s">
        <v>3529</v>
      </c>
      <c r="B74" s="432"/>
      <c r="C74" s="432"/>
      <c r="D74" s="432"/>
      <c r="E74" s="433"/>
    </row>
    <row r="75" spans="1:5" ht="15" customHeight="1" outlineLevel="1">
      <c r="A75" s="630"/>
      <c r="B75" s="631"/>
      <c r="C75" s="631"/>
      <c r="D75" s="631"/>
      <c r="E75" s="632"/>
    </row>
    <row r="76" spans="1:5" ht="15" customHeight="1" outlineLevel="1">
      <c r="A76" s="618" t="s">
        <v>3084</v>
      </c>
      <c r="B76" s="619"/>
      <c r="C76" s="619"/>
      <c r="D76" s="619"/>
      <c r="E76" s="620"/>
    </row>
    <row r="77" spans="1:5" ht="15" customHeight="1" outlineLevel="1">
      <c r="A77" s="621" t="s">
        <v>23</v>
      </c>
      <c r="B77" s="622"/>
      <c r="C77" s="622"/>
      <c r="D77" s="623" t="s">
        <v>3209</v>
      </c>
      <c r="E77" s="624"/>
    </row>
    <row r="78" spans="1:5" ht="15" customHeight="1" outlineLevel="1">
      <c r="A78" s="621" t="s">
        <v>22</v>
      </c>
      <c r="B78" s="625"/>
      <c r="C78" s="9" t="s">
        <v>21</v>
      </c>
      <c r="D78" s="627" t="s">
        <v>3198</v>
      </c>
      <c r="E78" s="628"/>
    </row>
    <row r="79" spans="1:5" outlineLevel="1">
      <c r="A79" s="626"/>
      <c r="B79" s="625"/>
      <c r="C79" s="9" t="s">
        <v>20</v>
      </c>
      <c r="D79" s="627" t="s">
        <v>3206</v>
      </c>
      <c r="E79" s="628"/>
    </row>
    <row r="80" spans="1:5" ht="15" customHeight="1" outlineLevel="1">
      <c r="A80" s="626"/>
      <c r="B80" s="625"/>
      <c r="C80" s="8" t="s">
        <v>19</v>
      </c>
      <c r="D80" s="629">
        <v>39629</v>
      </c>
      <c r="E80" s="628"/>
    </row>
    <row r="81" spans="1:5" ht="15" customHeight="1" outlineLevel="1">
      <c r="A81" s="612" t="s">
        <v>18</v>
      </c>
      <c r="B81" s="613"/>
      <c r="C81" s="613"/>
      <c r="D81" s="613"/>
      <c r="E81" s="614"/>
    </row>
    <row r="82" spans="1:5" outlineLevel="1">
      <c r="A82" s="615" t="s">
        <v>3560</v>
      </c>
      <c r="B82" s="616"/>
      <c r="C82" s="616"/>
      <c r="D82" s="616"/>
      <c r="E82" s="617"/>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2" t="s">
        <v>17</v>
      </c>
      <c r="B98" s="613"/>
      <c r="C98" s="613"/>
      <c r="D98" s="613"/>
      <c r="E98" s="614"/>
    </row>
    <row r="99" spans="1:5" outlineLevel="2">
      <c r="A99" s="412" t="s">
        <v>3210</v>
      </c>
      <c r="B99" s="413"/>
      <c r="C99" s="413"/>
      <c r="D99" s="413"/>
      <c r="E99" s="414"/>
    </row>
    <row r="100" spans="1:5" outlineLevel="2">
      <c r="A100" s="415" t="s">
        <v>3211</v>
      </c>
      <c r="B100" s="416"/>
      <c r="C100" s="416"/>
      <c r="D100" s="416"/>
      <c r="E100" s="417"/>
    </row>
    <row r="101" spans="1:5" outlineLevel="1">
      <c r="A101" s="609"/>
      <c r="B101" s="610"/>
      <c r="C101" s="610"/>
      <c r="D101" s="610"/>
      <c r="E101" s="611"/>
    </row>
    <row r="102" spans="1:5" ht="15" customHeight="1" outlineLevel="1">
      <c r="A102" s="618" t="s">
        <v>3084</v>
      </c>
      <c r="B102" s="619"/>
      <c r="C102" s="619"/>
      <c r="D102" s="619"/>
      <c r="E102" s="620"/>
    </row>
    <row r="103" spans="1:5" ht="15" customHeight="1" outlineLevel="1">
      <c r="A103" s="621" t="s">
        <v>23</v>
      </c>
      <c r="B103" s="622"/>
      <c r="C103" s="622"/>
      <c r="D103" s="623" t="s">
        <v>3212</v>
      </c>
      <c r="E103" s="624"/>
    </row>
    <row r="104" spans="1:5" ht="15" customHeight="1" outlineLevel="1">
      <c r="A104" s="621" t="s">
        <v>22</v>
      </c>
      <c r="B104" s="625"/>
      <c r="C104" s="9" t="s">
        <v>21</v>
      </c>
      <c r="D104" s="627" t="s">
        <v>3213</v>
      </c>
      <c r="E104" s="628"/>
    </row>
    <row r="105" spans="1:5" outlineLevel="1">
      <c r="A105" s="626"/>
      <c r="B105" s="625"/>
      <c r="C105" s="9" t="s">
        <v>20</v>
      </c>
      <c r="D105" s="627" t="s">
        <v>3214</v>
      </c>
      <c r="E105" s="628"/>
    </row>
    <row r="106" spans="1:5" outlineLevel="1">
      <c r="A106" s="626"/>
      <c r="B106" s="625"/>
      <c r="C106" s="8" t="s">
        <v>19</v>
      </c>
      <c r="D106" s="629">
        <v>39629</v>
      </c>
      <c r="E106" s="628"/>
    </row>
    <row r="107" spans="1:5" ht="15" customHeight="1" outlineLevel="1">
      <c r="A107" s="612" t="s">
        <v>18</v>
      </c>
      <c r="B107" s="613"/>
      <c r="C107" s="613"/>
      <c r="D107" s="613"/>
      <c r="E107" s="614"/>
    </row>
    <row r="108" spans="1:5" outlineLevel="1">
      <c r="A108" s="615" t="s">
        <v>3561</v>
      </c>
      <c r="B108" s="616"/>
      <c r="C108" s="616"/>
      <c r="D108" s="616"/>
      <c r="E108" s="617"/>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12" t="s">
        <v>17</v>
      </c>
      <c r="B124" s="613"/>
      <c r="C124" s="613"/>
      <c r="D124" s="613"/>
      <c r="E124" s="614"/>
    </row>
    <row r="125" spans="1:5" outlineLevel="1">
      <c r="A125" s="421" t="s">
        <v>3215</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09"/>
      <c r="B141" s="610"/>
      <c r="C141" s="610"/>
      <c r="D141" s="610"/>
      <c r="E141" s="611"/>
    </row>
    <row r="142" spans="1:5" ht="15" customHeight="1" outlineLevel="1">
      <c r="A142" s="618" t="s">
        <v>3084</v>
      </c>
      <c r="B142" s="619"/>
      <c r="C142" s="619"/>
      <c r="D142" s="619"/>
      <c r="E142" s="620"/>
    </row>
    <row r="143" spans="1:5" ht="15" customHeight="1" outlineLevel="1">
      <c r="A143" s="621" t="s">
        <v>23</v>
      </c>
      <c r="B143" s="622"/>
      <c r="C143" s="622"/>
      <c r="D143" s="623" t="s">
        <v>3216</v>
      </c>
      <c r="E143" s="624"/>
    </row>
    <row r="144" spans="1:5" ht="15" customHeight="1" outlineLevel="1">
      <c r="A144" s="621" t="s">
        <v>22</v>
      </c>
      <c r="B144" s="625"/>
      <c r="C144" s="9" t="s">
        <v>21</v>
      </c>
      <c r="D144" s="627" t="s">
        <v>3213</v>
      </c>
      <c r="E144" s="628"/>
    </row>
    <row r="145" spans="1:5" outlineLevel="1">
      <c r="A145" s="626"/>
      <c r="B145" s="625"/>
      <c r="C145" s="9" t="s">
        <v>20</v>
      </c>
      <c r="D145" s="627" t="s">
        <v>3217</v>
      </c>
      <c r="E145" s="628"/>
    </row>
    <row r="146" spans="1:5" outlineLevel="1">
      <c r="A146" s="626"/>
      <c r="B146" s="625"/>
      <c r="C146" s="8" t="s">
        <v>19</v>
      </c>
      <c r="D146" s="629">
        <v>39629</v>
      </c>
      <c r="E146" s="628"/>
    </row>
    <row r="147" spans="1:5" ht="15" customHeight="1" outlineLevel="1">
      <c r="A147" s="612" t="s">
        <v>18</v>
      </c>
      <c r="B147" s="613"/>
      <c r="C147" s="613"/>
      <c r="D147" s="613"/>
      <c r="E147" s="614"/>
    </row>
    <row r="148" spans="1:5" outlineLevel="1">
      <c r="A148" s="615" t="s">
        <v>3562</v>
      </c>
      <c r="B148" s="616"/>
      <c r="C148" s="616"/>
      <c r="D148" s="616"/>
      <c r="E148" s="617"/>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12" t="s">
        <v>17</v>
      </c>
      <c r="B164" s="613"/>
      <c r="C164" s="613"/>
      <c r="D164" s="613"/>
      <c r="E164" s="614"/>
    </row>
    <row r="165" spans="1:5" outlineLevel="1">
      <c r="A165" s="421" t="s">
        <v>3215</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09"/>
      <c r="B181" s="610"/>
      <c r="C181" s="610"/>
      <c r="D181" s="610"/>
      <c r="E181" s="611"/>
    </row>
    <row r="182" spans="1:5" ht="15" customHeight="1" outlineLevel="1">
      <c r="A182" s="618" t="s">
        <v>3084</v>
      </c>
      <c r="B182" s="619"/>
      <c r="C182" s="619"/>
      <c r="D182" s="619"/>
      <c r="E182" s="620"/>
    </row>
    <row r="183" spans="1:5" ht="15" customHeight="1" outlineLevel="1">
      <c r="A183" s="621" t="s">
        <v>23</v>
      </c>
      <c r="B183" s="622"/>
      <c r="C183" s="622"/>
      <c r="D183" s="623" t="s">
        <v>3218</v>
      </c>
      <c r="E183" s="624"/>
    </row>
    <row r="184" spans="1:5" ht="15" customHeight="1" outlineLevel="1">
      <c r="A184" s="621" t="s">
        <v>22</v>
      </c>
      <c r="B184" s="625"/>
      <c r="C184" s="9" t="s">
        <v>21</v>
      </c>
      <c r="D184" s="627" t="s">
        <v>3213</v>
      </c>
      <c r="E184" s="628"/>
    </row>
    <row r="185" spans="1:5" outlineLevel="1">
      <c r="A185" s="626"/>
      <c r="B185" s="625"/>
      <c r="C185" s="9" t="s">
        <v>20</v>
      </c>
      <c r="D185" s="627" t="s">
        <v>3219</v>
      </c>
      <c r="E185" s="628"/>
    </row>
    <row r="186" spans="1:5" outlineLevel="1">
      <c r="A186" s="626"/>
      <c r="B186" s="625"/>
      <c r="C186" s="8" t="s">
        <v>19</v>
      </c>
      <c r="D186" s="629">
        <v>40953</v>
      </c>
      <c r="E186" s="628"/>
    </row>
    <row r="187" spans="1:5" ht="15" customHeight="1" outlineLevel="1">
      <c r="A187" s="612" t="s">
        <v>18</v>
      </c>
      <c r="B187" s="613"/>
      <c r="C187" s="613"/>
      <c r="D187" s="613"/>
      <c r="E187" s="614"/>
    </row>
    <row r="188" spans="1:5" outlineLevel="1">
      <c r="A188" s="615" t="s">
        <v>3563</v>
      </c>
      <c r="B188" s="616"/>
      <c r="C188" s="616"/>
      <c r="D188" s="616"/>
      <c r="E188" s="617"/>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12" t="s">
        <v>17</v>
      </c>
      <c r="B204" s="613"/>
      <c r="C204" s="613"/>
      <c r="D204" s="613"/>
      <c r="E204" s="614"/>
    </row>
    <row r="205" spans="1:5" outlineLevel="1">
      <c r="A205" s="421" t="s">
        <v>3215</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09"/>
      <c r="B221" s="610"/>
      <c r="C221" s="610"/>
      <c r="D221" s="610"/>
      <c r="E221" s="611"/>
    </row>
    <row r="222" spans="1:5" ht="15" customHeight="1" outlineLevel="1">
      <c r="A222" s="618" t="s">
        <v>3084</v>
      </c>
      <c r="B222" s="619"/>
      <c r="C222" s="619"/>
      <c r="D222" s="619"/>
      <c r="E222" s="620"/>
    </row>
    <row r="223" spans="1:5" ht="15" customHeight="1" outlineLevel="1">
      <c r="A223" s="621" t="s">
        <v>23</v>
      </c>
      <c r="B223" s="622"/>
      <c r="C223" s="622"/>
      <c r="D223" s="623" t="s">
        <v>3220</v>
      </c>
      <c r="E223" s="624"/>
    </row>
    <row r="224" spans="1:5" ht="15" customHeight="1" outlineLevel="1">
      <c r="A224" s="621" t="s">
        <v>22</v>
      </c>
      <c r="B224" s="625"/>
      <c r="C224" s="9" t="s">
        <v>21</v>
      </c>
      <c r="D224" s="627" t="s">
        <v>3221</v>
      </c>
      <c r="E224" s="628"/>
    </row>
    <row r="225" spans="1:5" outlineLevel="1">
      <c r="A225" s="626"/>
      <c r="B225" s="625"/>
      <c r="C225" s="9" t="s">
        <v>20</v>
      </c>
      <c r="D225" s="627" t="s">
        <v>3222</v>
      </c>
      <c r="E225" s="628"/>
    </row>
    <row r="226" spans="1:5" outlineLevel="1">
      <c r="A226" s="626"/>
      <c r="B226" s="625"/>
      <c r="C226" s="8" t="s">
        <v>19</v>
      </c>
      <c r="D226" s="629">
        <v>40817</v>
      </c>
      <c r="E226" s="628"/>
    </row>
    <row r="227" spans="1:5" ht="15" customHeight="1" outlineLevel="1">
      <c r="A227" s="612" t="s">
        <v>18</v>
      </c>
      <c r="B227" s="613"/>
      <c r="C227" s="613"/>
      <c r="D227" s="613"/>
      <c r="E227" s="614"/>
    </row>
    <row r="228" spans="1:5" outlineLevel="1">
      <c r="A228" s="615" t="s">
        <v>3223</v>
      </c>
      <c r="B228" s="616"/>
      <c r="C228" s="616"/>
      <c r="D228" s="616"/>
      <c r="E228" s="617"/>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12" t="s">
        <v>17</v>
      </c>
      <c r="B244" s="613"/>
      <c r="C244" s="613"/>
      <c r="D244" s="613"/>
      <c r="E244" s="614"/>
    </row>
    <row r="245" spans="1:5" outlineLevel="1">
      <c r="A245" s="421" t="s">
        <v>3224</v>
      </c>
      <c r="B245" s="133"/>
      <c r="C245" s="133"/>
      <c r="D245" s="133"/>
      <c r="E245" s="422"/>
    </row>
    <row r="246" spans="1:5" outlineLevel="2">
      <c r="A246" s="421" t="s">
        <v>3225</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62"/>
      <c r="B3" s="662"/>
      <c r="C3" s="662"/>
      <c r="D3" s="662"/>
      <c r="E3" s="662"/>
    </row>
    <row r="4" spans="1:5" ht="20.100000000000001" customHeight="1">
      <c r="A4" s="663" t="s">
        <v>862</v>
      </c>
      <c r="B4" s="664"/>
      <c r="C4" s="664"/>
      <c r="D4" s="664"/>
      <c r="E4" s="667" t="s">
        <v>3158</v>
      </c>
    </row>
    <row r="5" spans="1:5" ht="31.5" customHeight="1" thickBot="1">
      <c r="A5" s="665"/>
      <c r="B5" s="666"/>
      <c r="C5" s="666"/>
      <c r="D5" s="666"/>
      <c r="E5" s="668"/>
    </row>
    <row r="6" spans="1:5" ht="15.75" thickBot="1">
      <c r="A6" s="818" t="str">
        <f>Obsah!A32</f>
        <v>Informace platné k datu</v>
      </c>
      <c r="B6" s="819"/>
      <c r="C6" s="983"/>
      <c r="D6" s="483">
        <f>Obsah!$C$3</f>
        <v>42735</v>
      </c>
      <c r="E6" s="111"/>
    </row>
    <row r="7" spans="1:5" ht="15" customHeight="1">
      <c r="A7" s="984" t="s">
        <v>870</v>
      </c>
      <c r="B7" s="987" t="s">
        <v>67</v>
      </c>
      <c r="C7" s="181" t="s">
        <v>54</v>
      </c>
      <c r="D7" s="180"/>
      <c r="E7" s="990" t="s">
        <v>3128</v>
      </c>
    </row>
    <row r="8" spans="1:5" ht="15" customHeight="1">
      <c r="A8" s="985"/>
      <c r="B8" s="988"/>
      <c r="C8" s="27" t="s">
        <v>51</v>
      </c>
      <c r="D8" s="26"/>
      <c r="E8" s="991"/>
    </row>
    <row r="9" spans="1:5" ht="15" customHeight="1">
      <c r="A9" s="985"/>
      <c r="B9" s="988"/>
      <c r="C9" s="11" t="s">
        <v>63</v>
      </c>
      <c r="D9" s="22"/>
      <c r="E9" s="991"/>
    </row>
    <row r="10" spans="1:5" ht="15" customHeight="1">
      <c r="A10" s="985"/>
      <c r="B10" s="988"/>
      <c r="C10" s="11" t="s">
        <v>869</v>
      </c>
      <c r="D10" s="179"/>
      <c r="E10" s="991"/>
    </row>
    <row r="11" spans="1:5" ht="15" customHeight="1">
      <c r="A11" s="985"/>
      <c r="B11" s="988"/>
      <c r="C11" s="11" t="s">
        <v>867</v>
      </c>
      <c r="D11" s="178"/>
      <c r="E11" s="991"/>
    </row>
    <row r="12" spans="1:5" ht="15" customHeight="1" thickBot="1">
      <c r="A12" s="986"/>
      <c r="B12" s="989"/>
      <c r="C12" s="27" t="s">
        <v>868</v>
      </c>
      <c r="D12" s="177"/>
      <c r="E12" s="992"/>
    </row>
    <row r="13" spans="1:5" ht="15" hidden="1" customHeight="1" outlineLevel="1">
      <c r="A13" s="984" t="s">
        <v>870</v>
      </c>
      <c r="B13" s="987" t="s">
        <v>67</v>
      </c>
      <c r="C13" s="253" t="s">
        <v>54</v>
      </c>
      <c r="D13" s="180"/>
      <c r="E13" s="633" t="s">
        <v>44</v>
      </c>
    </row>
    <row r="14" spans="1:5" ht="15" hidden="1" customHeight="1" outlineLevel="1">
      <c r="A14" s="985"/>
      <c r="B14" s="988"/>
      <c r="C14" s="27" t="s">
        <v>51</v>
      </c>
      <c r="D14" s="26"/>
      <c r="E14" s="677"/>
    </row>
    <row r="15" spans="1:5" hidden="1" outlineLevel="1">
      <c r="A15" s="985"/>
      <c r="B15" s="988"/>
      <c r="C15" s="254" t="s">
        <v>63</v>
      </c>
      <c r="D15" s="22"/>
      <c r="E15" s="677"/>
    </row>
    <row r="16" spans="1:5" ht="15" hidden="1" customHeight="1" outlineLevel="1">
      <c r="A16" s="985"/>
      <c r="B16" s="988"/>
      <c r="C16" s="254" t="s">
        <v>869</v>
      </c>
      <c r="D16" s="179"/>
      <c r="E16" s="677"/>
    </row>
    <row r="17" spans="1:5" hidden="1" outlineLevel="1">
      <c r="A17" s="985"/>
      <c r="B17" s="988"/>
      <c r="C17" s="254" t="s">
        <v>867</v>
      </c>
      <c r="D17" s="178"/>
      <c r="E17" s="677"/>
    </row>
    <row r="18" spans="1:5" ht="15" hidden="1" customHeight="1" outlineLevel="1" thickBot="1">
      <c r="A18" s="986"/>
      <c r="B18" s="989"/>
      <c r="C18" s="27" t="s">
        <v>868</v>
      </c>
      <c r="D18" s="177"/>
      <c r="E18" s="634"/>
    </row>
    <row r="19" spans="1:5" ht="15" hidden="1" customHeight="1" outlineLevel="1">
      <c r="A19" s="984" t="s">
        <v>870</v>
      </c>
      <c r="B19" s="987" t="s">
        <v>67</v>
      </c>
      <c r="C19" s="253" t="s">
        <v>54</v>
      </c>
      <c r="D19" s="180"/>
      <c r="E19" s="633" t="s">
        <v>44</v>
      </c>
    </row>
    <row r="20" spans="1:5" ht="15" hidden="1" customHeight="1" outlineLevel="1">
      <c r="A20" s="985"/>
      <c r="B20" s="988"/>
      <c r="C20" s="27" t="s">
        <v>51</v>
      </c>
      <c r="D20" s="26"/>
      <c r="E20" s="677"/>
    </row>
    <row r="21" spans="1:5" hidden="1" outlineLevel="1">
      <c r="A21" s="985"/>
      <c r="B21" s="988"/>
      <c r="C21" s="254" t="s">
        <v>63</v>
      </c>
      <c r="D21" s="22"/>
      <c r="E21" s="677"/>
    </row>
    <row r="22" spans="1:5" hidden="1" outlineLevel="1">
      <c r="A22" s="985"/>
      <c r="B22" s="988"/>
      <c r="C22" s="254" t="s">
        <v>869</v>
      </c>
      <c r="D22" s="179"/>
      <c r="E22" s="677"/>
    </row>
    <row r="23" spans="1:5" ht="15" hidden="1" customHeight="1" outlineLevel="1">
      <c r="A23" s="985"/>
      <c r="B23" s="988"/>
      <c r="C23" s="254" t="s">
        <v>867</v>
      </c>
      <c r="D23" s="178"/>
      <c r="E23" s="677"/>
    </row>
    <row r="24" spans="1:5" ht="15" hidden="1" customHeight="1" outlineLevel="1" thickBot="1">
      <c r="A24" s="986"/>
      <c r="B24" s="989"/>
      <c r="C24" s="27" t="s">
        <v>868</v>
      </c>
      <c r="D24" s="177"/>
      <c r="E24" s="634"/>
    </row>
    <row r="25" spans="1:5" ht="15" hidden="1" customHeight="1" outlineLevel="1">
      <c r="A25" s="984" t="s">
        <v>870</v>
      </c>
      <c r="B25" s="987" t="s">
        <v>67</v>
      </c>
      <c r="C25" s="253" t="s">
        <v>54</v>
      </c>
      <c r="D25" s="180"/>
      <c r="E25" s="633" t="s">
        <v>44</v>
      </c>
    </row>
    <row r="26" spans="1:5" hidden="1" outlineLevel="1">
      <c r="A26" s="985"/>
      <c r="B26" s="988"/>
      <c r="C26" s="27" t="s">
        <v>51</v>
      </c>
      <c r="D26" s="26"/>
      <c r="E26" s="677"/>
    </row>
    <row r="27" spans="1:5" hidden="1" outlineLevel="1">
      <c r="A27" s="985"/>
      <c r="B27" s="988"/>
      <c r="C27" s="254" t="s">
        <v>63</v>
      </c>
      <c r="D27" s="22"/>
      <c r="E27" s="677"/>
    </row>
    <row r="28" spans="1:5" hidden="1" outlineLevel="1">
      <c r="A28" s="985"/>
      <c r="B28" s="988"/>
      <c r="C28" s="254" t="s">
        <v>869</v>
      </c>
      <c r="D28" s="179"/>
      <c r="E28" s="677"/>
    </row>
    <row r="29" spans="1:5" ht="15" hidden="1" customHeight="1" outlineLevel="1">
      <c r="A29" s="985"/>
      <c r="B29" s="988"/>
      <c r="C29" s="254" t="s">
        <v>867</v>
      </c>
      <c r="D29" s="178"/>
      <c r="E29" s="677"/>
    </row>
    <row r="30" spans="1:5" ht="15" hidden="1" customHeight="1" outlineLevel="1" thickBot="1">
      <c r="A30" s="986"/>
      <c r="B30" s="989"/>
      <c r="C30" s="27" t="s">
        <v>868</v>
      </c>
      <c r="D30" s="177"/>
      <c r="E30" s="634"/>
    </row>
    <row r="31" spans="1:5" ht="15" hidden="1" customHeight="1" outlineLevel="1">
      <c r="A31" s="984" t="s">
        <v>870</v>
      </c>
      <c r="B31" s="987" t="s">
        <v>67</v>
      </c>
      <c r="C31" s="253" t="s">
        <v>54</v>
      </c>
      <c r="D31" s="180"/>
      <c r="E31" s="633" t="s">
        <v>44</v>
      </c>
    </row>
    <row r="32" spans="1:5" hidden="1" outlineLevel="1">
      <c r="A32" s="985"/>
      <c r="B32" s="988"/>
      <c r="C32" s="27" t="s">
        <v>51</v>
      </c>
      <c r="D32" s="26"/>
      <c r="E32" s="677"/>
    </row>
    <row r="33" spans="1:5" hidden="1" outlineLevel="1">
      <c r="A33" s="985"/>
      <c r="B33" s="988"/>
      <c r="C33" s="254" t="s">
        <v>63</v>
      </c>
      <c r="D33" s="22"/>
      <c r="E33" s="677"/>
    </row>
    <row r="34" spans="1:5" hidden="1" outlineLevel="1">
      <c r="A34" s="985"/>
      <c r="B34" s="988"/>
      <c r="C34" s="254" t="s">
        <v>869</v>
      </c>
      <c r="D34" s="179"/>
      <c r="E34" s="677"/>
    </row>
    <row r="35" spans="1:5" ht="15" hidden="1" customHeight="1" outlineLevel="1">
      <c r="A35" s="985"/>
      <c r="B35" s="988"/>
      <c r="C35" s="254" t="s">
        <v>867</v>
      </c>
      <c r="D35" s="178"/>
      <c r="E35" s="677"/>
    </row>
    <row r="36" spans="1:5" ht="15" hidden="1" customHeight="1" outlineLevel="1" thickBot="1">
      <c r="A36" s="986"/>
      <c r="B36" s="989"/>
      <c r="C36" s="27" t="s">
        <v>868</v>
      </c>
      <c r="D36" s="177"/>
      <c r="E36" s="634"/>
    </row>
    <row r="37" spans="1:5" ht="15" hidden="1" customHeight="1" outlineLevel="1">
      <c r="A37" s="984" t="s">
        <v>870</v>
      </c>
      <c r="B37" s="987" t="s">
        <v>67</v>
      </c>
      <c r="C37" s="253" t="s">
        <v>54</v>
      </c>
      <c r="D37" s="180"/>
      <c r="E37" s="633" t="s">
        <v>44</v>
      </c>
    </row>
    <row r="38" spans="1:5" hidden="1" outlineLevel="1">
      <c r="A38" s="985"/>
      <c r="B38" s="988"/>
      <c r="C38" s="27" t="s">
        <v>51</v>
      </c>
      <c r="D38" s="26"/>
      <c r="E38" s="677"/>
    </row>
    <row r="39" spans="1:5" hidden="1" outlineLevel="1">
      <c r="A39" s="985"/>
      <c r="B39" s="988"/>
      <c r="C39" s="254" t="s">
        <v>63</v>
      </c>
      <c r="D39" s="22"/>
      <c r="E39" s="677"/>
    </row>
    <row r="40" spans="1:5" hidden="1" outlineLevel="1">
      <c r="A40" s="985"/>
      <c r="B40" s="988"/>
      <c r="C40" s="254" t="s">
        <v>869</v>
      </c>
      <c r="D40" s="179"/>
      <c r="E40" s="677"/>
    </row>
    <row r="41" spans="1:5" ht="15" hidden="1" customHeight="1" outlineLevel="1">
      <c r="A41" s="985"/>
      <c r="B41" s="988"/>
      <c r="C41" s="254" t="s">
        <v>867</v>
      </c>
      <c r="D41" s="178"/>
      <c r="E41" s="677"/>
    </row>
    <row r="42" spans="1:5" ht="15" hidden="1" customHeight="1" outlineLevel="1" thickBot="1">
      <c r="A42" s="986"/>
      <c r="B42" s="989"/>
      <c r="C42" s="27" t="s">
        <v>868</v>
      </c>
      <c r="D42" s="177"/>
      <c r="E42" s="634"/>
    </row>
    <row r="43" spans="1:5" ht="15" hidden="1" customHeight="1" outlineLevel="1">
      <c r="A43" s="984" t="s">
        <v>870</v>
      </c>
      <c r="B43" s="987" t="s">
        <v>67</v>
      </c>
      <c r="C43" s="253" t="s">
        <v>54</v>
      </c>
      <c r="D43" s="180"/>
      <c r="E43" s="633" t="s">
        <v>44</v>
      </c>
    </row>
    <row r="44" spans="1:5" hidden="1" outlineLevel="1">
      <c r="A44" s="985"/>
      <c r="B44" s="988"/>
      <c r="C44" s="27" t="s">
        <v>51</v>
      </c>
      <c r="D44" s="26"/>
      <c r="E44" s="677"/>
    </row>
    <row r="45" spans="1:5" hidden="1" outlineLevel="1">
      <c r="A45" s="985"/>
      <c r="B45" s="988"/>
      <c r="C45" s="254" t="s">
        <v>63</v>
      </c>
      <c r="D45" s="22"/>
      <c r="E45" s="677"/>
    </row>
    <row r="46" spans="1:5" hidden="1" outlineLevel="1">
      <c r="A46" s="985"/>
      <c r="B46" s="988"/>
      <c r="C46" s="254" t="s">
        <v>869</v>
      </c>
      <c r="D46" s="179"/>
      <c r="E46" s="677"/>
    </row>
    <row r="47" spans="1:5" ht="15" hidden="1" customHeight="1" outlineLevel="1">
      <c r="A47" s="985"/>
      <c r="B47" s="988"/>
      <c r="C47" s="254" t="s">
        <v>867</v>
      </c>
      <c r="D47" s="178"/>
      <c r="E47" s="677"/>
    </row>
    <row r="48" spans="1:5" ht="15" hidden="1" customHeight="1" outlineLevel="1" thickBot="1">
      <c r="A48" s="986"/>
      <c r="B48" s="989"/>
      <c r="C48" s="27" t="s">
        <v>868</v>
      </c>
      <c r="D48" s="177"/>
      <c r="E48" s="634"/>
    </row>
    <row r="49" spans="1:5" ht="15" hidden="1" customHeight="1" outlineLevel="1">
      <c r="A49" s="984" t="s">
        <v>870</v>
      </c>
      <c r="B49" s="987" t="s">
        <v>67</v>
      </c>
      <c r="C49" s="253" t="s">
        <v>54</v>
      </c>
      <c r="D49" s="180"/>
      <c r="E49" s="633" t="s">
        <v>44</v>
      </c>
    </row>
    <row r="50" spans="1:5" hidden="1" outlineLevel="1">
      <c r="A50" s="985"/>
      <c r="B50" s="988"/>
      <c r="C50" s="27" t="s">
        <v>51</v>
      </c>
      <c r="D50" s="26"/>
      <c r="E50" s="677"/>
    </row>
    <row r="51" spans="1:5" hidden="1" outlineLevel="1">
      <c r="A51" s="985"/>
      <c r="B51" s="988"/>
      <c r="C51" s="254" t="s">
        <v>63</v>
      </c>
      <c r="D51" s="22"/>
      <c r="E51" s="677"/>
    </row>
    <row r="52" spans="1:5" hidden="1" outlineLevel="1">
      <c r="A52" s="985"/>
      <c r="B52" s="988"/>
      <c r="C52" s="254" t="s">
        <v>869</v>
      </c>
      <c r="D52" s="179"/>
      <c r="E52" s="677"/>
    </row>
    <row r="53" spans="1:5" ht="15" hidden="1" customHeight="1" outlineLevel="1">
      <c r="A53" s="985"/>
      <c r="B53" s="988"/>
      <c r="C53" s="254" t="s">
        <v>867</v>
      </c>
      <c r="D53" s="178"/>
      <c r="E53" s="677"/>
    </row>
    <row r="54" spans="1:5" ht="15" hidden="1" customHeight="1" outlineLevel="1" thickBot="1">
      <c r="A54" s="986"/>
      <c r="B54" s="989"/>
      <c r="C54" s="27" t="s">
        <v>868</v>
      </c>
      <c r="D54" s="177"/>
      <c r="E54" s="634"/>
    </row>
    <row r="55" spans="1:5" ht="15" hidden="1" customHeight="1" outlineLevel="1">
      <c r="A55" s="984" t="s">
        <v>870</v>
      </c>
      <c r="B55" s="987" t="s">
        <v>67</v>
      </c>
      <c r="C55" s="253" t="s">
        <v>54</v>
      </c>
      <c r="D55" s="180"/>
      <c r="E55" s="633" t="s">
        <v>44</v>
      </c>
    </row>
    <row r="56" spans="1:5" hidden="1" outlineLevel="1">
      <c r="A56" s="985"/>
      <c r="B56" s="988"/>
      <c r="C56" s="27" t="s">
        <v>51</v>
      </c>
      <c r="D56" s="26"/>
      <c r="E56" s="677"/>
    </row>
    <row r="57" spans="1:5" hidden="1" outlineLevel="1">
      <c r="A57" s="985"/>
      <c r="B57" s="988"/>
      <c r="C57" s="254" t="s">
        <v>63</v>
      </c>
      <c r="D57" s="22"/>
      <c r="E57" s="677"/>
    </row>
    <row r="58" spans="1:5" hidden="1" outlineLevel="1">
      <c r="A58" s="985"/>
      <c r="B58" s="988"/>
      <c r="C58" s="254" t="s">
        <v>869</v>
      </c>
      <c r="D58" s="179"/>
      <c r="E58" s="677"/>
    </row>
    <row r="59" spans="1:5" ht="15" hidden="1" customHeight="1" outlineLevel="1">
      <c r="A59" s="985"/>
      <c r="B59" s="988"/>
      <c r="C59" s="254" t="s">
        <v>867</v>
      </c>
      <c r="D59" s="178"/>
      <c r="E59" s="677"/>
    </row>
    <row r="60" spans="1:5" ht="15" hidden="1" customHeight="1" outlineLevel="1" thickBot="1">
      <c r="A60" s="986"/>
      <c r="B60" s="989"/>
      <c r="C60" s="27" t="s">
        <v>868</v>
      </c>
      <c r="D60" s="177"/>
      <c r="E60" s="634"/>
    </row>
    <row r="61" spans="1:5" ht="15" hidden="1" customHeight="1" outlineLevel="1">
      <c r="A61" s="984" t="s">
        <v>870</v>
      </c>
      <c r="B61" s="987" t="s">
        <v>67</v>
      </c>
      <c r="C61" s="253" t="s">
        <v>54</v>
      </c>
      <c r="D61" s="180"/>
      <c r="E61" s="633" t="s">
        <v>44</v>
      </c>
    </row>
    <row r="62" spans="1:5" hidden="1" outlineLevel="1">
      <c r="A62" s="985"/>
      <c r="B62" s="988"/>
      <c r="C62" s="27" t="s">
        <v>51</v>
      </c>
      <c r="D62" s="26"/>
      <c r="E62" s="677"/>
    </row>
    <row r="63" spans="1:5" hidden="1" outlineLevel="1">
      <c r="A63" s="985"/>
      <c r="B63" s="988"/>
      <c r="C63" s="254" t="s">
        <v>63</v>
      </c>
      <c r="D63" s="22"/>
      <c r="E63" s="677"/>
    </row>
    <row r="64" spans="1:5" hidden="1" outlineLevel="1">
      <c r="A64" s="985"/>
      <c r="B64" s="988"/>
      <c r="C64" s="254" t="s">
        <v>869</v>
      </c>
      <c r="D64" s="179"/>
      <c r="E64" s="677"/>
    </row>
    <row r="65" spans="1:5" ht="15" hidden="1" customHeight="1" outlineLevel="1">
      <c r="A65" s="985"/>
      <c r="B65" s="988"/>
      <c r="C65" s="254" t="s">
        <v>867</v>
      </c>
      <c r="D65" s="178"/>
      <c r="E65" s="677"/>
    </row>
    <row r="66" spans="1:5" ht="15" hidden="1" customHeight="1" outlineLevel="1" thickBot="1">
      <c r="A66" s="986"/>
      <c r="B66" s="989"/>
      <c r="C66" s="27" t="s">
        <v>868</v>
      </c>
      <c r="D66" s="177"/>
      <c r="E66" s="634"/>
    </row>
    <row r="67" spans="1:5" ht="15" hidden="1" customHeight="1" outlineLevel="1">
      <c r="A67" s="984" t="s">
        <v>870</v>
      </c>
      <c r="B67" s="987" t="s">
        <v>67</v>
      </c>
      <c r="C67" s="253" t="s">
        <v>54</v>
      </c>
      <c r="D67" s="180"/>
      <c r="E67" s="633" t="s">
        <v>44</v>
      </c>
    </row>
    <row r="68" spans="1:5" hidden="1" outlineLevel="1">
      <c r="A68" s="985"/>
      <c r="B68" s="988"/>
      <c r="C68" s="27" t="s">
        <v>51</v>
      </c>
      <c r="D68" s="26"/>
      <c r="E68" s="677"/>
    </row>
    <row r="69" spans="1:5" hidden="1" outlineLevel="1">
      <c r="A69" s="985"/>
      <c r="B69" s="988"/>
      <c r="C69" s="254" t="s">
        <v>63</v>
      </c>
      <c r="D69" s="22"/>
      <c r="E69" s="677"/>
    </row>
    <row r="70" spans="1:5" hidden="1" outlineLevel="1">
      <c r="A70" s="985"/>
      <c r="B70" s="988"/>
      <c r="C70" s="254" t="s">
        <v>869</v>
      </c>
      <c r="D70" s="179"/>
      <c r="E70" s="677"/>
    </row>
    <row r="71" spans="1:5" ht="15" hidden="1" customHeight="1" outlineLevel="1">
      <c r="A71" s="985"/>
      <c r="B71" s="988"/>
      <c r="C71" s="254" t="s">
        <v>867</v>
      </c>
      <c r="D71" s="178"/>
      <c r="E71" s="677"/>
    </row>
    <row r="72" spans="1:5" ht="15" hidden="1" customHeight="1" outlineLevel="1" thickBot="1">
      <c r="A72" s="986"/>
      <c r="B72" s="989"/>
      <c r="C72" s="27" t="s">
        <v>868</v>
      </c>
      <c r="D72" s="177"/>
      <c r="E72" s="634"/>
    </row>
    <row r="73" spans="1:5" ht="15" hidden="1" customHeight="1" outlineLevel="1">
      <c r="A73" s="984" t="s">
        <v>870</v>
      </c>
      <c r="B73" s="987" t="s">
        <v>67</v>
      </c>
      <c r="C73" s="253" t="s">
        <v>54</v>
      </c>
      <c r="D73" s="180"/>
      <c r="E73" s="633" t="s">
        <v>44</v>
      </c>
    </row>
    <row r="74" spans="1:5" hidden="1" outlineLevel="1">
      <c r="A74" s="985"/>
      <c r="B74" s="988"/>
      <c r="C74" s="27" t="s">
        <v>51</v>
      </c>
      <c r="D74" s="26"/>
      <c r="E74" s="677"/>
    </row>
    <row r="75" spans="1:5" hidden="1" outlineLevel="1">
      <c r="A75" s="985"/>
      <c r="B75" s="988"/>
      <c r="C75" s="254" t="s">
        <v>63</v>
      </c>
      <c r="D75" s="22"/>
      <c r="E75" s="677"/>
    </row>
    <row r="76" spans="1:5" hidden="1" outlineLevel="1">
      <c r="A76" s="985"/>
      <c r="B76" s="988"/>
      <c r="C76" s="254" t="s">
        <v>869</v>
      </c>
      <c r="D76" s="179"/>
      <c r="E76" s="677"/>
    </row>
    <row r="77" spans="1:5" ht="15" hidden="1" customHeight="1" outlineLevel="1">
      <c r="A77" s="985"/>
      <c r="B77" s="988"/>
      <c r="C77" s="254" t="s">
        <v>867</v>
      </c>
      <c r="D77" s="178"/>
      <c r="E77" s="677"/>
    </row>
    <row r="78" spans="1:5" ht="15" hidden="1" customHeight="1" outlineLevel="1" thickBot="1">
      <c r="A78" s="986"/>
      <c r="B78" s="989"/>
      <c r="C78" s="27" t="s">
        <v>868</v>
      </c>
      <c r="D78" s="177"/>
      <c r="E78" s="634"/>
    </row>
    <row r="79" spans="1:5" ht="15" hidden="1" customHeight="1" outlineLevel="1">
      <c r="A79" s="984" t="s">
        <v>870</v>
      </c>
      <c r="B79" s="987" t="s">
        <v>67</v>
      </c>
      <c r="C79" s="253" t="s">
        <v>54</v>
      </c>
      <c r="D79" s="180"/>
      <c r="E79" s="633" t="s">
        <v>44</v>
      </c>
    </row>
    <row r="80" spans="1:5" hidden="1" outlineLevel="1">
      <c r="A80" s="985"/>
      <c r="B80" s="988"/>
      <c r="C80" s="27" t="s">
        <v>51</v>
      </c>
      <c r="D80" s="26"/>
      <c r="E80" s="677"/>
    </row>
    <row r="81" spans="1:5" hidden="1" outlineLevel="1">
      <c r="A81" s="985"/>
      <c r="B81" s="988"/>
      <c r="C81" s="254" t="s">
        <v>63</v>
      </c>
      <c r="D81" s="22"/>
      <c r="E81" s="677"/>
    </row>
    <row r="82" spans="1:5" hidden="1" outlineLevel="1">
      <c r="A82" s="985"/>
      <c r="B82" s="988"/>
      <c r="C82" s="254" t="s">
        <v>869</v>
      </c>
      <c r="D82" s="179"/>
      <c r="E82" s="677"/>
    </row>
    <row r="83" spans="1:5" ht="15" hidden="1" customHeight="1" outlineLevel="1">
      <c r="A83" s="985"/>
      <c r="B83" s="988"/>
      <c r="C83" s="254" t="s">
        <v>867</v>
      </c>
      <c r="D83" s="178"/>
      <c r="E83" s="677"/>
    </row>
    <row r="84" spans="1:5" ht="15" hidden="1" customHeight="1" outlineLevel="1" thickBot="1">
      <c r="A84" s="986"/>
      <c r="B84" s="989"/>
      <c r="C84" s="27" t="s">
        <v>868</v>
      </c>
      <c r="D84" s="177"/>
      <c r="E84" s="634"/>
    </row>
    <row r="85" spans="1:5" ht="15" hidden="1" customHeight="1" outlineLevel="1">
      <c r="A85" s="984" t="s">
        <v>870</v>
      </c>
      <c r="B85" s="987" t="s">
        <v>67</v>
      </c>
      <c r="C85" s="253" t="s">
        <v>54</v>
      </c>
      <c r="D85" s="180"/>
      <c r="E85" s="633" t="s">
        <v>44</v>
      </c>
    </row>
    <row r="86" spans="1:5" hidden="1" outlineLevel="1">
      <c r="A86" s="985"/>
      <c r="B86" s="988"/>
      <c r="C86" s="27" t="s">
        <v>51</v>
      </c>
      <c r="D86" s="26"/>
      <c r="E86" s="677"/>
    </row>
    <row r="87" spans="1:5" hidden="1" outlineLevel="1">
      <c r="A87" s="985"/>
      <c r="B87" s="988"/>
      <c r="C87" s="254" t="s">
        <v>63</v>
      </c>
      <c r="D87" s="22"/>
      <c r="E87" s="677"/>
    </row>
    <row r="88" spans="1:5" hidden="1" outlineLevel="1">
      <c r="A88" s="985"/>
      <c r="B88" s="988"/>
      <c r="C88" s="254" t="s">
        <v>869</v>
      </c>
      <c r="D88" s="179"/>
      <c r="E88" s="677"/>
    </row>
    <row r="89" spans="1:5" ht="15" hidden="1" customHeight="1" outlineLevel="1">
      <c r="A89" s="985"/>
      <c r="B89" s="988"/>
      <c r="C89" s="254" t="s">
        <v>867</v>
      </c>
      <c r="D89" s="178"/>
      <c r="E89" s="677"/>
    </row>
    <row r="90" spans="1:5" ht="15" hidden="1" customHeight="1" outlineLevel="1" thickBot="1">
      <c r="A90" s="986"/>
      <c r="B90" s="989"/>
      <c r="C90" s="27" t="s">
        <v>868</v>
      </c>
      <c r="D90" s="177"/>
      <c r="E90" s="634"/>
    </row>
    <row r="91" spans="1:5" ht="15" hidden="1" customHeight="1" outlineLevel="1">
      <c r="A91" s="984" t="s">
        <v>870</v>
      </c>
      <c r="B91" s="987" t="s">
        <v>67</v>
      </c>
      <c r="C91" s="253" t="s">
        <v>54</v>
      </c>
      <c r="D91" s="180"/>
      <c r="E91" s="633" t="s">
        <v>44</v>
      </c>
    </row>
    <row r="92" spans="1:5" hidden="1" outlineLevel="1">
      <c r="A92" s="985"/>
      <c r="B92" s="988"/>
      <c r="C92" s="27" t="s">
        <v>51</v>
      </c>
      <c r="D92" s="26"/>
      <c r="E92" s="677"/>
    </row>
    <row r="93" spans="1:5" hidden="1" outlineLevel="1">
      <c r="A93" s="985"/>
      <c r="B93" s="988"/>
      <c r="C93" s="254" t="s">
        <v>63</v>
      </c>
      <c r="D93" s="22"/>
      <c r="E93" s="677"/>
    </row>
    <row r="94" spans="1:5" hidden="1" outlineLevel="1">
      <c r="A94" s="985"/>
      <c r="B94" s="988"/>
      <c r="C94" s="254" t="s">
        <v>869</v>
      </c>
      <c r="D94" s="179"/>
      <c r="E94" s="677"/>
    </row>
    <row r="95" spans="1:5" ht="15" hidden="1" customHeight="1" outlineLevel="1">
      <c r="A95" s="985"/>
      <c r="B95" s="988"/>
      <c r="C95" s="254" t="s">
        <v>867</v>
      </c>
      <c r="D95" s="178"/>
      <c r="E95" s="677"/>
    </row>
    <row r="96" spans="1:5" ht="15" hidden="1" customHeight="1" outlineLevel="1" thickBot="1">
      <c r="A96" s="986"/>
      <c r="B96" s="989"/>
      <c r="C96" s="27" t="s">
        <v>868</v>
      </c>
      <c r="D96" s="177"/>
      <c r="E96" s="634"/>
    </row>
    <row r="97" spans="1:5" ht="15" hidden="1" customHeight="1" outlineLevel="1">
      <c r="A97" s="984" t="s">
        <v>870</v>
      </c>
      <c r="B97" s="987" t="s">
        <v>67</v>
      </c>
      <c r="C97" s="253" t="s">
        <v>54</v>
      </c>
      <c r="D97" s="180"/>
      <c r="E97" s="633" t="s">
        <v>44</v>
      </c>
    </row>
    <row r="98" spans="1:5" hidden="1" outlineLevel="1">
      <c r="A98" s="985"/>
      <c r="B98" s="988"/>
      <c r="C98" s="27" t="s">
        <v>51</v>
      </c>
      <c r="D98" s="26"/>
      <c r="E98" s="677"/>
    </row>
    <row r="99" spans="1:5" hidden="1" outlineLevel="1">
      <c r="A99" s="985"/>
      <c r="B99" s="988"/>
      <c r="C99" s="254" t="s">
        <v>63</v>
      </c>
      <c r="D99" s="22"/>
      <c r="E99" s="677"/>
    </row>
    <row r="100" spans="1:5" hidden="1" outlineLevel="1">
      <c r="A100" s="985"/>
      <c r="B100" s="988"/>
      <c r="C100" s="254" t="s">
        <v>869</v>
      </c>
      <c r="D100" s="179"/>
      <c r="E100" s="677"/>
    </row>
    <row r="101" spans="1:5" ht="15" hidden="1" customHeight="1" outlineLevel="1">
      <c r="A101" s="985"/>
      <c r="B101" s="988"/>
      <c r="C101" s="254" t="s">
        <v>867</v>
      </c>
      <c r="D101" s="178"/>
      <c r="E101" s="677"/>
    </row>
    <row r="102" spans="1:5" ht="15" hidden="1" customHeight="1" outlineLevel="1" thickBot="1">
      <c r="A102" s="986"/>
      <c r="B102" s="989"/>
      <c r="C102" s="27" t="s">
        <v>868</v>
      </c>
      <c r="D102" s="177"/>
      <c r="E102" s="634"/>
    </row>
    <row r="103" spans="1:5" ht="15" hidden="1" customHeight="1" outlineLevel="1">
      <c r="A103" s="984" t="s">
        <v>870</v>
      </c>
      <c r="B103" s="987" t="s">
        <v>67</v>
      </c>
      <c r="C103" s="253" t="s">
        <v>54</v>
      </c>
      <c r="D103" s="180"/>
      <c r="E103" s="633" t="s">
        <v>44</v>
      </c>
    </row>
    <row r="104" spans="1:5" hidden="1" outlineLevel="1">
      <c r="A104" s="985"/>
      <c r="B104" s="988"/>
      <c r="C104" s="27" t="s">
        <v>51</v>
      </c>
      <c r="D104" s="26"/>
      <c r="E104" s="677"/>
    </row>
    <row r="105" spans="1:5" hidden="1" outlineLevel="1">
      <c r="A105" s="985"/>
      <c r="B105" s="988"/>
      <c r="C105" s="254" t="s">
        <v>63</v>
      </c>
      <c r="D105" s="22"/>
      <c r="E105" s="677"/>
    </row>
    <row r="106" spans="1:5" hidden="1" outlineLevel="1">
      <c r="A106" s="985"/>
      <c r="B106" s="988"/>
      <c r="C106" s="254" t="s">
        <v>869</v>
      </c>
      <c r="D106" s="179"/>
      <c r="E106" s="677"/>
    </row>
    <row r="107" spans="1:5" ht="15" hidden="1" customHeight="1" outlineLevel="1">
      <c r="A107" s="985"/>
      <c r="B107" s="988"/>
      <c r="C107" s="254" t="s">
        <v>867</v>
      </c>
      <c r="D107" s="178"/>
      <c r="E107" s="677"/>
    </row>
    <row r="108" spans="1:5" ht="15" hidden="1" customHeight="1" outlineLevel="1" thickBot="1">
      <c r="A108" s="986"/>
      <c r="B108" s="989"/>
      <c r="C108" s="27" t="s">
        <v>868</v>
      </c>
      <c r="D108" s="177"/>
      <c r="E108" s="634"/>
    </row>
    <row r="109" spans="1:5" ht="15" hidden="1" customHeight="1" outlineLevel="1">
      <c r="A109" s="984" t="s">
        <v>870</v>
      </c>
      <c r="B109" s="987" t="s">
        <v>67</v>
      </c>
      <c r="C109" s="253" t="s">
        <v>54</v>
      </c>
      <c r="D109" s="180"/>
      <c r="E109" s="633" t="s">
        <v>44</v>
      </c>
    </row>
    <row r="110" spans="1:5" hidden="1" outlineLevel="1">
      <c r="A110" s="985"/>
      <c r="B110" s="988"/>
      <c r="C110" s="27" t="s">
        <v>51</v>
      </c>
      <c r="D110" s="26"/>
      <c r="E110" s="677"/>
    </row>
    <row r="111" spans="1:5" hidden="1" outlineLevel="1">
      <c r="A111" s="985"/>
      <c r="B111" s="988"/>
      <c r="C111" s="254" t="s">
        <v>63</v>
      </c>
      <c r="D111" s="22"/>
      <c r="E111" s="677"/>
    </row>
    <row r="112" spans="1:5" hidden="1" outlineLevel="1">
      <c r="A112" s="985"/>
      <c r="B112" s="988"/>
      <c r="C112" s="254" t="s">
        <v>869</v>
      </c>
      <c r="D112" s="179"/>
      <c r="E112" s="677"/>
    </row>
    <row r="113" spans="1:5" ht="15" hidden="1" customHeight="1" outlineLevel="1">
      <c r="A113" s="985"/>
      <c r="B113" s="988"/>
      <c r="C113" s="254" t="s">
        <v>867</v>
      </c>
      <c r="D113" s="178"/>
      <c r="E113" s="677"/>
    </row>
    <row r="114" spans="1:5" ht="15" hidden="1" customHeight="1" outlineLevel="1" thickBot="1">
      <c r="A114" s="986"/>
      <c r="B114" s="989"/>
      <c r="C114" s="27" t="s">
        <v>868</v>
      </c>
      <c r="D114" s="177"/>
      <c r="E114" s="634"/>
    </row>
    <row r="115" spans="1:5" ht="15" hidden="1" customHeight="1" outlineLevel="1">
      <c r="A115" s="984" t="s">
        <v>870</v>
      </c>
      <c r="B115" s="987" t="s">
        <v>67</v>
      </c>
      <c r="C115" s="253" t="s">
        <v>54</v>
      </c>
      <c r="D115" s="180"/>
      <c r="E115" s="633" t="s">
        <v>44</v>
      </c>
    </row>
    <row r="116" spans="1:5" hidden="1" outlineLevel="1">
      <c r="A116" s="985"/>
      <c r="B116" s="988"/>
      <c r="C116" s="27" t="s">
        <v>51</v>
      </c>
      <c r="D116" s="26"/>
      <c r="E116" s="677"/>
    </row>
    <row r="117" spans="1:5" hidden="1" outlineLevel="1">
      <c r="A117" s="985"/>
      <c r="B117" s="988"/>
      <c r="C117" s="254" t="s">
        <v>63</v>
      </c>
      <c r="D117" s="22"/>
      <c r="E117" s="677"/>
    </row>
    <row r="118" spans="1:5" hidden="1" outlineLevel="1">
      <c r="A118" s="985"/>
      <c r="B118" s="988"/>
      <c r="C118" s="254" t="s">
        <v>869</v>
      </c>
      <c r="D118" s="179"/>
      <c r="E118" s="677"/>
    </row>
    <row r="119" spans="1:5" ht="15" hidden="1" customHeight="1" outlineLevel="1">
      <c r="A119" s="985"/>
      <c r="B119" s="988"/>
      <c r="C119" s="254" t="s">
        <v>867</v>
      </c>
      <c r="D119" s="178"/>
      <c r="E119" s="677"/>
    </row>
    <row r="120" spans="1:5" ht="15" hidden="1" customHeight="1" outlineLevel="1" thickBot="1">
      <c r="A120" s="986"/>
      <c r="B120" s="989"/>
      <c r="C120" s="27" t="s">
        <v>868</v>
      </c>
      <c r="D120" s="177"/>
      <c r="E120" s="634"/>
    </row>
    <row r="121" spans="1:5" ht="15" hidden="1" customHeight="1" outlineLevel="1">
      <c r="A121" s="984" t="s">
        <v>870</v>
      </c>
      <c r="B121" s="987" t="s">
        <v>67</v>
      </c>
      <c r="C121" s="253" t="s">
        <v>54</v>
      </c>
      <c r="D121" s="180"/>
      <c r="E121" s="633" t="s">
        <v>44</v>
      </c>
    </row>
    <row r="122" spans="1:5" hidden="1" outlineLevel="1">
      <c r="A122" s="985"/>
      <c r="B122" s="988"/>
      <c r="C122" s="27" t="s">
        <v>51</v>
      </c>
      <c r="D122" s="26"/>
      <c r="E122" s="677"/>
    </row>
    <row r="123" spans="1:5" hidden="1" outlineLevel="1">
      <c r="A123" s="985"/>
      <c r="B123" s="988"/>
      <c r="C123" s="254" t="s">
        <v>63</v>
      </c>
      <c r="D123" s="22"/>
      <c r="E123" s="677"/>
    </row>
    <row r="124" spans="1:5" hidden="1" outlineLevel="1">
      <c r="A124" s="985"/>
      <c r="B124" s="988"/>
      <c r="C124" s="254" t="s">
        <v>869</v>
      </c>
      <c r="D124" s="179"/>
      <c r="E124" s="677"/>
    </row>
    <row r="125" spans="1:5" ht="15" hidden="1" customHeight="1" outlineLevel="1">
      <c r="A125" s="985"/>
      <c r="B125" s="988"/>
      <c r="C125" s="254" t="s">
        <v>867</v>
      </c>
      <c r="D125" s="178"/>
      <c r="E125" s="677"/>
    </row>
    <row r="126" spans="1:5" ht="15" hidden="1" customHeight="1" outlineLevel="1" thickBot="1">
      <c r="A126" s="986"/>
      <c r="B126" s="989"/>
      <c r="C126" s="27" t="s">
        <v>868</v>
      </c>
      <c r="D126" s="177"/>
      <c r="E126" s="634"/>
    </row>
    <row r="127" spans="1:5" ht="15" hidden="1" customHeight="1" outlineLevel="1">
      <c r="A127" s="984" t="s">
        <v>870</v>
      </c>
      <c r="B127" s="987" t="s">
        <v>67</v>
      </c>
      <c r="C127" s="253" t="s">
        <v>54</v>
      </c>
      <c r="D127" s="180"/>
      <c r="E127" s="633" t="s">
        <v>44</v>
      </c>
    </row>
    <row r="128" spans="1:5" hidden="1" outlineLevel="1">
      <c r="A128" s="985"/>
      <c r="B128" s="988"/>
      <c r="C128" s="27" t="s">
        <v>51</v>
      </c>
      <c r="D128" s="26"/>
      <c r="E128" s="677"/>
    </row>
    <row r="129" spans="1:5" hidden="1" outlineLevel="1">
      <c r="A129" s="985"/>
      <c r="B129" s="988"/>
      <c r="C129" s="254" t="s">
        <v>63</v>
      </c>
      <c r="D129" s="22"/>
      <c r="E129" s="677"/>
    </row>
    <row r="130" spans="1:5" hidden="1" outlineLevel="1">
      <c r="A130" s="985"/>
      <c r="B130" s="988"/>
      <c r="C130" s="254" t="s">
        <v>869</v>
      </c>
      <c r="D130" s="179"/>
      <c r="E130" s="677"/>
    </row>
    <row r="131" spans="1:5" ht="15" hidden="1" customHeight="1" outlineLevel="1">
      <c r="A131" s="985"/>
      <c r="B131" s="988"/>
      <c r="C131" s="254" t="s">
        <v>867</v>
      </c>
      <c r="D131" s="178"/>
      <c r="E131" s="677"/>
    </row>
    <row r="132" spans="1:5" ht="15" hidden="1" customHeight="1" outlineLevel="1" thickBot="1">
      <c r="A132" s="986"/>
      <c r="B132" s="989"/>
      <c r="C132" s="27" t="s">
        <v>868</v>
      </c>
      <c r="D132" s="177"/>
      <c r="E132" s="634"/>
    </row>
    <row r="133" spans="1:5" ht="15" hidden="1" customHeight="1" outlineLevel="1">
      <c r="A133" s="984" t="s">
        <v>870</v>
      </c>
      <c r="B133" s="987" t="s">
        <v>67</v>
      </c>
      <c r="C133" s="253" t="s">
        <v>54</v>
      </c>
      <c r="D133" s="180"/>
      <c r="E133" s="633" t="s">
        <v>44</v>
      </c>
    </row>
    <row r="134" spans="1:5" hidden="1" outlineLevel="1">
      <c r="A134" s="985"/>
      <c r="B134" s="988"/>
      <c r="C134" s="27" t="s">
        <v>51</v>
      </c>
      <c r="D134" s="26"/>
      <c r="E134" s="677"/>
    </row>
    <row r="135" spans="1:5" hidden="1" outlineLevel="1">
      <c r="A135" s="985"/>
      <c r="B135" s="988"/>
      <c r="C135" s="254" t="s">
        <v>63</v>
      </c>
      <c r="D135" s="22"/>
      <c r="E135" s="677"/>
    </row>
    <row r="136" spans="1:5" hidden="1" outlineLevel="1">
      <c r="A136" s="985"/>
      <c r="B136" s="988"/>
      <c r="C136" s="254" t="s">
        <v>869</v>
      </c>
      <c r="D136" s="179"/>
      <c r="E136" s="677"/>
    </row>
    <row r="137" spans="1:5" ht="15" hidden="1" customHeight="1" outlineLevel="1">
      <c r="A137" s="985"/>
      <c r="B137" s="988"/>
      <c r="C137" s="254" t="s">
        <v>867</v>
      </c>
      <c r="D137" s="178"/>
      <c r="E137" s="677"/>
    </row>
    <row r="138" spans="1:5" ht="15" hidden="1" customHeight="1" outlineLevel="1" thickBot="1">
      <c r="A138" s="986"/>
      <c r="B138" s="989"/>
      <c r="C138" s="27" t="s">
        <v>868</v>
      </c>
      <c r="D138" s="177"/>
      <c r="E138" s="634"/>
    </row>
    <row r="139" spans="1:5" ht="15" hidden="1" customHeight="1" outlineLevel="1">
      <c r="A139" s="984" t="s">
        <v>870</v>
      </c>
      <c r="B139" s="987" t="s">
        <v>67</v>
      </c>
      <c r="C139" s="253" t="s">
        <v>54</v>
      </c>
      <c r="D139" s="180"/>
      <c r="E139" s="633" t="s">
        <v>44</v>
      </c>
    </row>
    <row r="140" spans="1:5" hidden="1" outlineLevel="1">
      <c r="A140" s="985"/>
      <c r="B140" s="988"/>
      <c r="C140" s="27" t="s">
        <v>51</v>
      </c>
      <c r="D140" s="26"/>
      <c r="E140" s="677"/>
    </row>
    <row r="141" spans="1:5" hidden="1" outlineLevel="1">
      <c r="A141" s="985"/>
      <c r="B141" s="988"/>
      <c r="C141" s="254" t="s">
        <v>63</v>
      </c>
      <c r="D141" s="22"/>
      <c r="E141" s="677"/>
    </row>
    <row r="142" spans="1:5" hidden="1" outlineLevel="1">
      <c r="A142" s="985"/>
      <c r="B142" s="988"/>
      <c r="C142" s="254" t="s">
        <v>869</v>
      </c>
      <c r="D142" s="179"/>
      <c r="E142" s="677"/>
    </row>
    <row r="143" spans="1:5" ht="15" hidden="1" customHeight="1" outlineLevel="1">
      <c r="A143" s="985"/>
      <c r="B143" s="988"/>
      <c r="C143" s="254" t="s">
        <v>867</v>
      </c>
      <c r="D143" s="178"/>
      <c r="E143" s="677"/>
    </row>
    <row r="144" spans="1:5" ht="15" hidden="1" customHeight="1" outlineLevel="1" thickBot="1">
      <c r="A144" s="986"/>
      <c r="B144" s="989"/>
      <c r="C144" s="27" t="s">
        <v>868</v>
      </c>
      <c r="D144" s="177"/>
      <c r="E144" s="634"/>
    </row>
    <row r="145" spans="1:5" ht="15" hidden="1" customHeight="1" outlineLevel="1">
      <c r="A145" s="984" t="s">
        <v>870</v>
      </c>
      <c r="B145" s="987" t="s">
        <v>67</v>
      </c>
      <c r="C145" s="253" t="s">
        <v>54</v>
      </c>
      <c r="D145" s="180"/>
      <c r="E145" s="633" t="s">
        <v>44</v>
      </c>
    </row>
    <row r="146" spans="1:5" hidden="1" outlineLevel="1">
      <c r="A146" s="985"/>
      <c r="B146" s="988"/>
      <c r="C146" s="27" t="s">
        <v>51</v>
      </c>
      <c r="D146" s="26"/>
      <c r="E146" s="677"/>
    </row>
    <row r="147" spans="1:5" hidden="1" outlineLevel="1">
      <c r="A147" s="985"/>
      <c r="B147" s="988"/>
      <c r="C147" s="254" t="s">
        <v>63</v>
      </c>
      <c r="D147" s="22"/>
      <c r="E147" s="677"/>
    </row>
    <row r="148" spans="1:5" hidden="1" outlineLevel="1">
      <c r="A148" s="985"/>
      <c r="B148" s="988"/>
      <c r="C148" s="254" t="s">
        <v>869</v>
      </c>
      <c r="D148" s="179"/>
      <c r="E148" s="677"/>
    </row>
    <row r="149" spans="1:5" ht="15" hidden="1" customHeight="1" outlineLevel="1">
      <c r="A149" s="985"/>
      <c r="B149" s="988"/>
      <c r="C149" s="254" t="s">
        <v>867</v>
      </c>
      <c r="D149" s="178"/>
      <c r="E149" s="677"/>
    </row>
    <row r="150" spans="1:5" ht="15" hidden="1" customHeight="1" outlineLevel="1" thickBot="1">
      <c r="A150" s="986"/>
      <c r="B150" s="989"/>
      <c r="C150" s="27" t="s">
        <v>868</v>
      </c>
      <c r="D150" s="177"/>
      <c r="E150" s="634"/>
    </row>
    <row r="151" spans="1:5" ht="15" hidden="1" customHeight="1" outlineLevel="1">
      <c r="A151" s="984" t="s">
        <v>870</v>
      </c>
      <c r="B151" s="987" t="s">
        <v>67</v>
      </c>
      <c r="C151" s="253" t="s">
        <v>54</v>
      </c>
      <c r="D151" s="180"/>
      <c r="E151" s="633" t="s">
        <v>44</v>
      </c>
    </row>
    <row r="152" spans="1:5" hidden="1" outlineLevel="1">
      <c r="A152" s="985"/>
      <c r="B152" s="988"/>
      <c r="C152" s="27" t="s">
        <v>51</v>
      </c>
      <c r="D152" s="26"/>
      <c r="E152" s="677"/>
    </row>
    <row r="153" spans="1:5" hidden="1" outlineLevel="1">
      <c r="A153" s="985"/>
      <c r="B153" s="988"/>
      <c r="C153" s="254" t="s">
        <v>63</v>
      </c>
      <c r="D153" s="22"/>
      <c r="E153" s="677"/>
    </row>
    <row r="154" spans="1:5" hidden="1" outlineLevel="1">
      <c r="A154" s="985"/>
      <c r="B154" s="988"/>
      <c r="C154" s="254" t="s">
        <v>869</v>
      </c>
      <c r="D154" s="179"/>
      <c r="E154" s="677"/>
    </row>
    <row r="155" spans="1:5" ht="15" hidden="1" customHeight="1" outlineLevel="1">
      <c r="A155" s="985"/>
      <c r="B155" s="988"/>
      <c r="C155" s="254" t="s">
        <v>867</v>
      </c>
      <c r="D155" s="178"/>
      <c r="E155" s="677"/>
    </row>
    <row r="156" spans="1:5" ht="15" hidden="1" customHeight="1" outlineLevel="1" thickBot="1">
      <c r="A156" s="986"/>
      <c r="B156" s="989"/>
      <c r="C156" s="27" t="s">
        <v>868</v>
      </c>
      <c r="D156" s="177"/>
      <c r="E156" s="634"/>
    </row>
    <row r="157" spans="1:5" ht="15" hidden="1" customHeight="1" outlineLevel="1">
      <c r="A157" s="984" t="s">
        <v>870</v>
      </c>
      <c r="B157" s="987" t="s">
        <v>67</v>
      </c>
      <c r="C157" s="253" t="s">
        <v>54</v>
      </c>
      <c r="D157" s="180"/>
      <c r="E157" s="633" t="s">
        <v>44</v>
      </c>
    </row>
    <row r="158" spans="1:5" hidden="1" outlineLevel="1">
      <c r="A158" s="985"/>
      <c r="B158" s="988"/>
      <c r="C158" s="27" t="s">
        <v>51</v>
      </c>
      <c r="D158" s="26"/>
      <c r="E158" s="677"/>
    </row>
    <row r="159" spans="1:5" hidden="1" outlineLevel="1">
      <c r="A159" s="985"/>
      <c r="B159" s="988"/>
      <c r="C159" s="254" t="s">
        <v>63</v>
      </c>
      <c r="D159" s="22"/>
      <c r="E159" s="677"/>
    </row>
    <row r="160" spans="1:5" hidden="1" outlineLevel="1">
      <c r="A160" s="985"/>
      <c r="B160" s="988"/>
      <c r="C160" s="254" t="s">
        <v>869</v>
      </c>
      <c r="D160" s="179"/>
      <c r="E160" s="677"/>
    </row>
    <row r="161" spans="1:5" ht="15" hidden="1" customHeight="1" outlineLevel="1">
      <c r="A161" s="985"/>
      <c r="B161" s="988"/>
      <c r="C161" s="254" t="s">
        <v>867</v>
      </c>
      <c r="D161" s="178"/>
      <c r="E161" s="677"/>
    </row>
    <row r="162" spans="1:5" ht="15" hidden="1" customHeight="1" outlineLevel="1" thickBot="1">
      <c r="A162" s="986"/>
      <c r="B162" s="989"/>
      <c r="C162" s="27" t="s">
        <v>868</v>
      </c>
      <c r="D162" s="177"/>
      <c r="E162" s="634"/>
    </row>
    <row r="163" spans="1:5" ht="15" hidden="1" customHeight="1" outlineLevel="1">
      <c r="A163" s="984" t="s">
        <v>870</v>
      </c>
      <c r="B163" s="987" t="s">
        <v>67</v>
      </c>
      <c r="C163" s="253" t="s">
        <v>54</v>
      </c>
      <c r="D163" s="180"/>
      <c r="E163" s="633" t="s">
        <v>44</v>
      </c>
    </row>
    <row r="164" spans="1:5" hidden="1" outlineLevel="1">
      <c r="A164" s="985"/>
      <c r="B164" s="988"/>
      <c r="C164" s="27" t="s">
        <v>51</v>
      </c>
      <c r="D164" s="26"/>
      <c r="E164" s="677"/>
    </row>
    <row r="165" spans="1:5" hidden="1" outlineLevel="1">
      <c r="A165" s="985"/>
      <c r="B165" s="988"/>
      <c r="C165" s="254" t="s">
        <v>63</v>
      </c>
      <c r="D165" s="22"/>
      <c r="E165" s="677"/>
    </row>
    <row r="166" spans="1:5" hidden="1" outlineLevel="1">
      <c r="A166" s="985"/>
      <c r="B166" s="988"/>
      <c r="C166" s="254" t="s">
        <v>869</v>
      </c>
      <c r="D166" s="179"/>
      <c r="E166" s="677"/>
    </row>
    <row r="167" spans="1:5" ht="15" hidden="1" customHeight="1" outlineLevel="1">
      <c r="A167" s="985"/>
      <c r="B167" s="988"/>
      <c r="C167" s="254" t="s">
        <v>867</v>
      </c>
      <c r="D167" s="178"/>
      <c r="E167" s="677"/>
    </row>
    <row r="168" spans="1:5" ht="15" hidden="1" customHeight="1" outlineLevel="1" thickBot="1">
      <c r="A168" s="986"/>
      <c r="B168" s="989"/>
      <c r="C168" s="27" t="s">
        <v>868</v>
      </c>
      <c r="D168" s="177"/>
      <c r="E168" s="634"/>
    </row>
    <row r="169" spans="1:5" ht="15" hidden="1" customHeight="1" outlineLevel="1">
      <c r="A169" s="984" t="s">
        <v>870</v>
      </c>
      <c r="B169" s="987" t="s">
        <v>67</v>
      </c>
      <c r="C169" s="253" t="s">
        <v>54</v>
      </c>
      <c r="D169" s="180"/>
      <c r="E169" s="633" t="s">
        <v>44</v>
      </c>
    </row>
    <row r="170" spans="1:5" hidden="1" outlineLevel="1">
      <c r="A170" s="985"/>
      <c r="B170" s="988"/>
      <c r="C170" s="27" t="s">
        <v>51</v>
      </c>
      <c r="D170" s="26"/>
      <c r="E170" s="677"/>
    </row>
    <row r="171" spans="1:5" hidden="1" outlineLevel="1">
      <c r="A171" s="985"/>
      <c r="B171" s="988"/>
      <c r="C171" s="254" t="s">
        <v>63</v>
      </c>
      <c r="D171" s="22"/>
      <c r="E171" s="677"/>
    </row>
    <row r="172" spans="1:5" hidden="1" outlineLevel="1">
      <c r="A172" s="985"/>
      <c r="B172" s="988"/>
      <c r="C172" s="254" t="s">
        <v>869</v>
      </c>
      <c r="D172" s="179"/>
      <c r="E172" s="677"/>
    </row>
    <row r="173" spans="1:5" ht="15" hidden="1" customHeight="1" outlineLevel="1">
      <c r="A173" s="985"/>
      <c r="B173" s="988"/>
      <c r="C173" s="254" t="s">
        <v>867</v>
      </c>
      <c r="D173" s="178"/>
      <c r="E173" s="677"/>
    </row>
    <row r="174" spans="1:5" ht="15" hidden="1" customHeight="1" outlineLevel="1" thickBot="1">
      <c r="A174" s="986"/>
      <c r="B174" s="989"/>
      <c r="C174" s="27" t="s">
        <v>868</v>
      </c>
      <c r="D174" s="177"/>
      <c r="E174" s="634"/>
    </row>
    <row r="175" spans="1:5" ht="15" hidden="1" customHeight="1" outlineLevel="1">
      <c r="A175" s="984" t="s">
        <v>870</v>
      </c>
      <c r="B175" s="987" t="s">
        <v>67</v>
      </c>
      <c r="C175" s="253" t="s">
        <v>54</v>
      </c>
      <c r="D175" s="180"/>
      <c r="E175" s="633" t="s">
        <v>44</v>
      </c>
    </row>
    <row r="176" spans="1:5" hidden="1" outlineLevel="1">
      <c r="A176" s="985"/>
      <c r="B176" s="988"/>
      <c r="C176" s="27" t="s">
        <v>51</v>
      </c>
      <c r="D176" s="26"/>
      <c r="E176" s="677"/>
    </row>
    <row r="177" spans="1:5" hidden="1" outlineLevel="1">
      <c r="A177" s="985"/>
      <c r="B177" s="988"/>
      <c r="C177" s="254" t="s">
        <v>63</v>
      </c>
      <c r="D177" s="22"/>
      <c r="E177" s="677"/>
    </row>
    <row r="178" spans="1:5" hidden="1" outlineLevel="1">
      <c r="A178" s="985"/>
      <c r="B178" s="988"/>
      <c r="C178" s="254" t="s">
        <v>869</v>
      </c>
      <c r="D178" s="179"/>
      <c r="E178" s="677"/>
    </row>
    <row r="179" spans="1:5" ht="15" hidden="1" customHeight="1" outlineLevel="1">
      <c r="A179" s="985"/>
      <c r="B179" s="988"/>
      <c r="C179" s="254" t="s">
        <v>867</v>
      </c>
      <c r="D179" s="178"/>
      <c r="E179" s="677"/>
    </row>
    <row r="180" spans="1:5" ht="15" hidden="1" customHeight="1" outlineLevel="1" thickBot="1">
      <c r="A180" s="986"/>
      <c r="B180" s="989"/>
      <c r="C180" s="27" t="s">
        <v>868</v>
      </c>
      <c r="D180" s="177"/>
      <c r="E180" s="634"/>
    </row>
    <row r="181" spans="1:5" ht="15" hidden="1" customHeight="1" outlineLevel="1">
      <c r="A181" s="984" t="s">
        <v>870</v>
      </c>
      <c r="B181" s="987" t="s">
        <v>67</v>
      </c>
      <c r="C181" s="253" t="s">
        <v>54</v>
      </c>
      <c r="D181" s="180"/>
      <c r="E181" s="633" t="s">
        <v>44</v>
      </c>
    </row>
    <row r="182" spans="1:5" hidden="1" outlineLevel="1">
      <c r="A182" s="985"/>
      <c r="B182" s="988"/>
      <c r="C182" s="27" t="s">
        <v>51</v>
      </c>
      <c r="D182" s="26"/>
      <c r="E182" s="677"/>
    </row>
    <row r="183" spans="1:5" hidden="1" outlineLevel="1">
      <c r="A183" s="985"/>
      <c r="B183" s="988"/>
      <c r="C183" s="254" t="s">
        <v>63</v>
      </c>
      <c r="D183" s="22"/>
      <c r="E183" s="677"/>
    </row>
    <row r="184" spans="1:5" hidden="1" outlineLevel="1">
      <c r="A184" s="985"/>
      <c r="B184" s="988"/>
      <c r="C184" s="254" t="s">
        <v>869</v>
      </c>
      <c r="D184" s="179"/>
      <c r="E184" s="677"/>
    </row>
    <row r="185" spans="1:5" ht="15" hidden="1" customHeight="1" outlineLevel="1">
      <c r="A185" s="985"/>
      <c r="B185" s="988"/>
      <c r="C185" s="254" t="s">
        <v>867</v>
      </c>
      <c r="D185" s="178"/>
      <c r="E185" s="677"/>
    </row>
    <row r="186" spans="1:5" ht="15" hidden="1" customHeight="1" outlineLevel="1" thickBot="1">
      <c r="A186" s="986"/>
      <c r="B186" s="989"/>
      <c r="C186" s="27" t="s">
        <v>868</v>
      </c>
      <c r="D186" s="177"/>
      <c r="E186" s="634"/>
    </row>
    <row r="187" spans="1:5" ht="15" customHeight="1" collapsed="1">
      <c r="A187" s="984" t="s">
        <v>870</v>
      </c>
      <c r="B187" s="987" t="s">
        <v>66</v>
      </c>
      <c r="C187" s="32" t="s">
        <v>62</v>
      </c>
      <c r="D187" s="176"/>
      <c r="E187" s="990" t="s">
        <v>3129</v>
      </c>
    </row>
    <row r="188" spans="1:5" ht="15" customHeight="1">
      <c r="A188" s="985"/>
      <c r="B188" s="988"/>
      <c r="C188" s="175" t="s">
        <v>868</v>
      </c>
      <c r="D188" s="25"/>
      <c r="E188" s="991"/>
    </row>
    <row r="189" spans="1:5" ht="15" customHeight="1" thickBot="1">
      <c r="A189" s="986"/>
      <c r="B189" s="989"/>
      <c r="C189" s="174" t="s">
        <v>867</v>
      </c>
      <c r="D189" s="173"/>
      <c r="E189" s="992"/>
    </row>
    <row r="190" spans="1:5" ht="15" hidden="1" customHeight="1" outlineLevel="1">
      <c r="A190" s="984" t="s">
        <v>69</v>
      </c>
      <c r="B190" s="987" t="s">
        <v>66</v>
      </c>
      <c r="C190" s="32" t="s">
        <v>62</v>
      </c>
      <c r="D190" s="176"/>
      <c r="E190" s="633" t="s">
        <v>44</v>
      </c>
    </row>
    <row r="191" spans="1:5" hidden="1" outlineLevel="1">
      <c r="A191" s="985"/>
      <c r="B191" s="988"/>
      <c r="C191" s="175" t="s">
        <v>868</v>
      </c>
      <c r="D191" s="25"/>
      <c r="E191" s="677"/>
    </row>
    <row r="192" spans="1:5" ht="15" hidden="1" customHeight="1" outlineLevel="1" thickBot="1">
      <c r="A192" s="986"/>
      <c r="B192" s="989"/>
      <c r="C192" s="174" t="s">
        <v>867</v>
      </c>
      <c r="D192" s="173"/>
      <c r="E192" s="634"/>
    </row>
    <row r="193" spans="1:5" hidden="1" outlineLevel="1">
      <c r="A193" s="984" t="s">
        <v>69</v>
      </c>
      <c r="B193" s="987" t="s">
        <v>66</v>
      </c>
      <c r="C193" s="32" t="s">
        <v>62</v>
      </c>
      <c r="D193" s="176"/>
      <c r="E193" s="633" t="s">
        <v>44</v>
      </c>
    </row>
    <row r="194" spans="1:5" ht="15" hidden="1" customHeight="1" outlineLevel="1">
      <c r="A194" s="985"/>
      <c r="B194" s="988"/>
      <c r="C194" s="175" t="s">
        <v>868</v>
      </c>
      <c r="D194" s="25"/>
      <c r="E194" s="677"/>
    </row>
    <row r="195" spans="1:5" ht="15.75" hidden="1" outlineLevel="1" thickBot="1">
      <c r="A195" s="986"/>
      <c r="B195" s="989"/>
      <c r="C195" s="174" t="s">
        <v>867</v>
      </c>
      <c r="D195" s="173"/>
      <c r="E195" s="634"/>
    </row>
    <row r="196" spans="1:5" ht="15" hidden="1" customHeight="1" outlineLevel="1">
      <c r="A196" s="984" t="s">
        <v>69</v>
      </c>
      <c r="B196" s="987" t="s">
        <v>66</v>
      </c>
      <c r="C196" s="32" t="s">
        <v>62</v>
      </c>
      <c r="D196" s="176"/>
      <c r="E196" s="633" t="s">
        <v>44</v>
      </c>
    </row>
    <row r="197" spans="1:5" hidden="1" outlineLevel="1">
      <c r="A197" s="985"/>
      <c r="B197" s="988"/>
      <c r="C197" s="175" t="s">
        <v>868</v>
      </c>
      <c r="D197" s="25"/>
      <c r="E197" s="677"/>
    </row>
    <row r="198" spans="1:5" ht="15" hidden="1" customHeight="1" outlineLevel="1" thickBot="1">
      <c r="A198" s="986"/>
      <c r="B198" s="989"/>
      <c r="C198" s="174" t="s">
        <v>867</v>
      </c>
      <c r="D198" s="173"/>
      <c r="E198" s="634"/>
    </row>
    <row r="199" spans="1:5" hidden="1" outlineLevel="1">
      <c r="A199" s="984" t="s">
        <v>69</v>
      </c>
      <c r="B199" s="987" t="s">
        <v>66</v>
      </c>
      <c r="C199" s="32" t="s">
        <v>62</v>
      </c>
      <c r="D199" s="176"/>
      <c r="E199" s="633" t="s">
        <v>44</v>
      </c>
    </row>
    <row r="200" spans="1:5" ht="15" hidden="1" customHeight="1" outlineLevel="1">
      <c r="A200" s="985"/>
      <c r="B200" s="988"/>
      <c r="C200" s="175" t="s">
        <v>868</v>
      </c>
      <c r="D200" s="25"/>
      <c r="E200" s="677"/>
    </row>
    <row r="201" spans="1:5" ht="15.75" hidden="1" outlineLevel="1" thickBot="1">
      <c r="A201" s="986"/>
      <c r="B201" s="989"/>
      <c r="C201" s="174" t="s">
        <v>867</v>
      </c>
      <c r="D201" s="173"/>
      <c r="E201" s="634"/>
    </row>
    <row r="202" spans="1:5" ht="15" hidden="1" customHeight="1" outlineLevel="1">
      <c r="A202" s="984" t="s">
        <v>69</v>
      </c>
      <c r="B202" s="987" t="s">
        <v>66</v>
      </c>
      <c r="C202" s="32" t="s">
        <v>62</v>
      </c>
      <c r="D202" s="176"/>
      <c r="E202" s="633" t="s">
        <v>44</v>
      </c>
    </row>
    <row r="203" spans="1:5" hidden="1" outlineLevel="1">
      <c r="A203" s="985"/>
      <c r="B203" s="988"/>
      <c r="C203" s="175" t="s">
        <v>868</v>
      </c>
      <c r="D203" s="25"/>
      <c r="E203" s="677"/>
    </row>
    <row r="204" spans="1:5" ht="15" hidden="1" customHeight="1" outlineLevel="1" thickBot="1">
      <c r="A204" s="986"/>
      <c r="B204" s="989"/>
      <c r="C204" s="174" t="s">
        <v>867</v>
      </c>
      <c r="D204" s="173"/>
      <c r="E204" s="634"/>
    </row>
    <row r="205" spans="1:5" hidden="1" outlineLevel="1">
      <c r="A205" s="984" t="s">
        <v>69</v>
      </c>
      <c r="B205" s="987" t="s">
        <v>66</v>
      </c>
      <c r="C205" s="32" t="s">
        <v>62</v>
      </c>
      <c r="D205" s="176"/>
      <c r="E205" s="633" t="s">
        <v>44</v>
      </c>
    </row>
    <row r="206" spans="1:5" ht="15" hidden="1" customHeight="1" outlineLevel="1">
      <c r="A206" s="985"/>
      <c r="B206" s="988"/>
      <c r="C206" s="175" t="s">
        <v>868</v>
      </c>
      <c r="D206" s="25"/>
      <c r="E206" s="677"/>
    </row>
    <row r="207" spans="1:5" ht="15.75" hidden="1" outlineLevel="1" thickBot="1">
      <c r="A207" s="986"/>
      <c r="B207" s="989"/>
      <c r="C207" s="174" t="s">
        <v>867</v>
      </c>
      <c r="D207" s="173"/>
      <c r="E207" s="634"/>
    </row>
    <row r="208" spans="1:5" ht="15" hidden="1" customHeight="1" outlineLevel="1">
      <c r="A208" s="984" t="s">
        <v>69</v>
      </c>
      <c r="B208" s="987" t="s">
        <v>66</v>
      </c>
      <c r="C208" s="32" t="s">
        <v>62</v>
      </c>
      <c r="D208" s="176"/>
      <c r="E208" s="633" t="s">
        <v>44</v>
      </c>
    </row>
    <row r="209" spans="1:5" hidden="1" outlineLevel="1">
      <c r="A209" s="985"/>
      <c r="B209" s="988"/>
      <c r="C209" s="175" t="s">
        <v>868</v>
      </c>
      <c r="D209" s="25"/>
      <c r="E209" s="677"/>
    </row>
    <row r="210" spans="1:5" ht="15" hidden="1" customHeight="1" outlineLevel="1" thickBot="1">
      <c r="A210" s="986"/>
      <c r="B210" s="989"/>
      <c r="C210" s="174" t="s">
        <v>867</v>
      </c>
      <c r="D210" s="173"/>
      <c r="E210" s="634"/>
    </row>
    <row r="211" spans="1:5" hidden="1" outlineLevel="1">
      <c r="A211" s="984" t="s">
        <v>69</v>
      </c>
      <c r="B211" s="987" t="s">
        <v>66</v>
      </c>
      <c r="C211" s="32" t="s">
        <v>62</v>
      </c>
      <c r="D211" s="176"/>
      <c r="E211" s="633" t="s">
        <v>44</v>
      </c>
    </row>
    <row r="212" spans="1:5" ht="15" hidden="1" customHeight="1" outlineLevel="1">
      <c r="A212" s="985"/>
      <c r="B212" s="988"/>
      <c r="C212" s="175" t="s">
        <v>868</v>
      </c>
      <c r="D212" s="25"/>
      <c r="E212" s="677"/>
    </row>
    <row r="213" spans="1:5" ht="15.75" hidden="1" outlineLevel="1" thickBot="1">
      <c r="A213" s="986"/>
      <c r="B213" s="989"/>
      <c r="C213" s="174" t="s">
        <v>867</v>
      </c>
      <c r="D213" s="173"/>
      <c r="E213" s="634"/>
    </row>
    <row r="214" spans="1:5" ht="15" hidden="1" customHeight="1" outlineLevel="1">
      <c r="A214" s="984" t="s">
        <v>69</v>
      </c>
      <c r="B214" s="987" t="s">
        <v>66</v>
      </c>
      <c r="C214" s="32" t="s">
        <v>62</v>
      </c>
      <c r="D214" s="176"/>
      <c r="E214" s="633" t="s">
        <v>44</v>
      </c>
    </row>
    <row r="215" spans="1:5" hidden="1" outlineLevel="1">
      <c r="A215" s="985"/>
      <c r="B215" s="988"/>
      <c r="C215" s="175" t="s">
        <v>868</v>
      </c>
      <c r="D215" s="25"/>
      <c r="E215" s="677"/>
    </row>
    <row r="216" spans="1:5" ht="15" hidden="1" customHeight="1" outlineLevel="1" thickBot="1">
      <c r="A216" s="986"/>
      <c r="B216" s="989"/>
      <c r="C216" s="174" t="s">
        <v>867</v>
      </c>
      <c r="D216" s="173"/>
      <c r="E216" s="634"/>
    </row>
    <row r="217" spans="1:5" hidden="1" outlineLevel="1">
      <c r="A217" s="984" t="s">
        <v>69</v>
      </c>
      <c r="B217" s="987" t="s">
        <v>66</v>
      </c>
      <c r="C217" s="32" t="s">
        <v>62</v>
      </c>
      <c r="D217" s="176"/>
      <c r="E217" s="633" t="s">
        <v>44</v>
      </c>
    </row>
    <row r="218" spans="1:5" ht="15" hidden="1" customHeight="1" outlineLevel="1">
      <c r="A218" s="985"/>
      <c r="B218" s="988"/>
      <c r="C218" s="175" t="s">
        <v>868</v>
      </c>
      <c r="D218" s="25"/>
      <c r="E218" s="677"/>
    </row>
    <row r="219" spans="1:5" ht="15.75" hidden="1" outlineLevel="1" thickBot="1">
      <c r="A219" s="986"/>
      <c r="B219" s="989"/>
      <c r="C219" s="174" t="s">
        <v>867</v>
      </c>
      <c r="D219" s="173"/>
      <c r="E219" s="634"/>
    </row>
    <row r="220" spans="1:5" ht="15" hidden="1" customHeight="1" outlineLevel="1">
      <c r="A220" s="984" t="s">
        <v>69</v>
      </c>
      <c r="B220" s="987" t="s">
        <v>66</v>
      </c>
      <c r="C220" s="32" t="s">
        <v>62</v>
      </c>
      <c r="D220" s="176"/>
      <c r="E220" s="633" t="s">
        <v>44</v>
      </c>
    </row>
    <row r="221" spans="1:5" hidden="1" outlineLevel="1">
      <c r="A221" s="985"/>
      <c r="B221" s="988"/>
      <c r="C221" s="175" t="s">
        <v>868</v>
      </c>
      <c r="D221" s="25"/>
      <c r="E221" s="677"/>
    </row>
    <row r="222" spans="1:5" ht="15" hidden="1" customHeight="1" outlineLevel="1" thickBot="1">
      <c r="A222" s="986"/>
      <c r="B222" s="989"/>
      <c r="C222" s="174" t="s">
        <v>867</v>
      </c>
      <c r="D222" s="173"/>
      <c r="E222" s="634"/>
    </row>
    <row r="223" spans="1:5" hidden="1" outlineLevel="1">
      <c r="A223" s="984" t="s">
        <v>69</v>
      </c>
      <c r="B223" s="987" t="s">
        <v>66</v>
      </c>
      <c r="C223" s="32" t="s">
        <v>62</v>
      </c>
      <c r="D223" s="176"/>
      <c r="E223" s="633" t="s">
        <v>44</v>
      </c>
    </row>
    <row r="224" spans="1:5" ht="15" hidden="1" customHeight="1" outlineLevel="1">
      <c r="A224" s="985"/>
      <c r="B224" s="988"/>
      <c r="C224" s="175" t="s">
        <v>868</v>
      </c>
      <c r="D224" s="25"/>
      <c r="E224" s="677"/>
    </row>
    <row r="225" spans="1:5" ht="15.75" hidden="1" outlineLevel="1" thickBot="1">
      <c r="A225" s="986"/>
      <c r="B225" s="989"/>
      <c r="C225" s="174" t="s">
        <v>867</v>
      </c>
      <c r="D225" s="173"/>
      <c r="E225" s="634"/>
    </row>
    <row r="226" spans="1:5" ht="15" hidden="1" customHeight="1" outlineLevel="1">
      <c r="A226" s="984" t="s">
        <v>69</v>
      </c>
      <c r="B226" s="987" t="s">
        <v>66</v>
      </c>
      <c r="C226" s="32" t="s">
        <v>62</v>
      </c>
      <c r="D226" s="176"/>
      <c r="E226" s="633" t="s">
        <v>44</v>
      </c>
    </row>
    <row r="227" spans="1:5" hidden="1" outlineLevel="1">
      <c r="A227" s="985"/>
      <c r="B227" s="988"/>
      <c r="C227" s="175" t="s">
        <v>868</v>
      </c>
      <c r="D227" s="25"/>
      <c r="E227" s="677"/>
    </row>
    <row r="228" spans="1:5" ht="15" hidden="1" customHeight="1" outlineLevel="1" thickBot="1">
      <c r="A228" s="986"/>
      <c r="B228" s="989"/>
      <c r="C228" s="174" t="s">
        <v>867</v>
      </c>
      <c r="D228" s="173"/>
      <c r="E228" s="634"/>
    </row>
    <row r="229" spans="1:5" hidden="1" outlineLevel="1">
      <c r="A229" s="984" t="s">
        <v>69</v>
      </c>
      <c r="B229" s="987" t="s">
        <v>66</v>
      </c>
      <c r="C229" s="32" t="s">
        <v>62</v>
      </c>
      <c r="D229" s="176"/>
      <c r="E229" s="633" t="s">
        <v>44</v>
      </c>
    </row>
    <row r="230" spans="1:5" ht="15" hidden="1" customHeight="1" outlineLevel="1">
      <c r="A230" s="985"/>
      <c r="B230" s="988"/>
      <c r="C230" s="175" t="s">
        <v>868</v>
      </c>
      <c r="D230" s="25"/>
      <c r="E230" s="677"/>
    </row>
    <row r="231" spans="1:5" ht="15.75" hidden="1" outlineLevel="1" thickBot="1">
      <c r="A231" s="986"/>
      <c r="B231" s="989"/>
      <c r="C231" s="174" t="s">
        <v>867</v>
      </c>
      <c r="D231" s="173"/>
      <c r="E231" s="634"/>
    </row>
    <row r="232" spans="1:5" ht="15" hidden="1" customHeight="1" outlineLevel="1">
      <c r="A232" s="984" t="s">
        <v>69</v>
      </c>
      <c r="B232" s="987" t="s">
        <v>66</v>
      </c>
      <c r="C232" s="32" t="s">
        <v>62</v>
      </c>
      <c r="D232" s="176"/>
      <c r="E232" s="633" t="s">
        <v>44</v>
      </c>
    </row>
    <row r="233" spans="1:5" hidden="1" outlineLevel="1">
      <c r="A233" s="985"/>
      <c r="B233" s="988"/>
      <c r="C233" s="175" t="s">
        <v>868</v>
      </c>
      <c r="D233" s="25"/>
      <c r="E233" s="677"/>
    </row>
    <row r="234" spans="1:5" ht="15" hidden="1" customHeight="1" outlineLevel="1" thickBot="1">
      <c r="A234" s="986"/>
      <c r="B234" s="989"/>
      <c r="C234" s="174" t="s">
        <v>867</v>
      </c>
      <c r="D234" s="173"/>
      <c r="E234" s="634"/>
    </row>
    <row r="235" spans="1:5" hidden="1" outlineLevel="1">
      <c r="A235" s="984" t="s">
        <v>69</v>
      </c>
      <c r="B235" s="987" t="s">
        <v>66</v>
      </c>
      <c r="C235" s="32" t="s">
        <v>62</v>
      </c>
      <c r="D235" s="176"/>
      <c r="E235" s="633" t="s">
        <v>44</v>
      </c>
    </row>
    <row r="236" spans="1:5" ht="15" hidden="1" customHeight="1" outlineLevel="1">
      <c r="A236" s="985"/>
      <c r="B236" s="988"/>
      <c r="C236" s="175" t="s">
        <v>868</v>
      </c>
      <c r="D236" s="25"/>
      <c r="E236" s="677"/>
    </row>
    <row r="237" spans="1:5" ht="15.75" hidden="1" outlineLevel="1" thickBot="1">
      <c r="A237" s="986"/>
      <c r="B237" s="989"/>
      <c r="C237" s="174" t="s">
        <v>867</v>
      </c>
      <c r="D237" s="173"/>
      <c r="E237" s="634"/>
    </row>
    <row r="238" spans="1:5" ht="15" hidden="1" customHeight="1" outlineLevel="1">
      <c r="A238" s="984" t="s">
        <v>69</v>
      </c>
      <c r="B238" s="987" t="s">
        <v>66</v>
      </c>
      <c r="C238" s="32" t="s">
        <v>62</v>
      </c>
      <c r="D238" s="176"/>
      <c r="E238" s="633" t="s">
        <v>44</v>
      </c>
    </row>
    <row r="239" spans="1:5" hidden="1" outlineLevel="1">
      <c r="A239" s="985"/>
      <c r="B239" s="988"/>
      <c r="C239" s="175" t="s">
        <v>868</v>
      </c>
      <c r="D239" s="25"/>
      <c r="E239" s="677"/>
    </row>
    <row r="240" spans="1:5" ht="15" hidden="1" customHeight="1" outlineLevel="1" thickBot="1">
      <c r="A240" s="986"/>
      <c r="B240" s="989"/>
      <c r="C240" s="174" t="s">
        <v>867</v>
      </c>
      <c r="D240" s="173"/>
      <c r="E240" s="634"/>
    </row>
    <row r="241" spans="1:5" hidden="1" outlineLevel="1">
      <c r="A241" s="984" t="s">
        <v>69</v>
      </c>
      <c r="B241" s="987" t="s">
        <v>66</v>
      </c>
      <c r="C241" s="32" t="s">
        <v>62</v>
      </c>
      <c r="D241" s="176"/>
      <c r="E241" s="633" t="s">
        <v>44</v>
      </c>
    </row>
    <row r="242" spans="1:5" ht="15" hidden="1" customHeight="1" outlineLevel="1">
      <c r="A242" s="985"/>
      <c r="B242" s="988"/>
      <c r="C242" s="175" t="s">
        <v>868</v>
      </c>
      <c r="D242" s="25"/>
      <c r="E242" s="677"/>
    </row>
    <row r="243" spans="1:5" ht="15.75" hidden="1" outlineLevel="1" thickBot="1">
      <c r="A243" s="986"/>
      <c r="B243" s="989"/>
      <c r="C243" s="174" t="s">
        <v>867</v>
      </c>
      <c r="D243" s="173"/>
      <c r="E243" s="634"/>
    </row>
    <row r="244" spans="1:5" ht="15" hidden="1" customHeight="1" outlineLevel="1">
      <c r="A244" s="984" t="s">
        <v>69</v>
      </c>
      <c r="B244" s="987" t="s">
        <v>66</v>
      </c>
      <c r="C244" s="32" t="s">
        <v>62</v>
      </c>
      <c r="D244" s="176"/>
      <c r="E244" s="633" t="s">
        <v>44</v>
      </c>
    </row>
    <row r="245" spans="1:5" hidden="1" outlineLevel="1">
      <c r="A245" s="985"/>
      <c r="B245" s="988"/>
      <c r="C245" s="175" t="s">
        <v>868</v>
      </c>
      <c r="D245" s="25"/>
      <c r="E245" s="677"/>
    </row>
    <row r="246" spans="1:5" ht="15" hidden="1" customHeight="1" outlineLevel="1" thickBot="1">
      <c r="A246" s="986"/>
      <c r="B246" s="989"/>
      <c r="C246" s="174" t="s">
        <v>867</v>
      </c>
      <c r="D246" s="173"/>
      <c r="E246" s="634"/>
    </row>
    <row r="247" spans="1:5" hidden="1" outlineLevel="1">
      <c r="A247" s="984" t="s">
        <v>69</v>
      </c>
      <c r="B247" s="987" t="s">
        <v>66</v>
      </c>
      <c r="C247" s="32" t="s">
        <v>62</v>
      </c>
      <c r="D247" s="176"/>
      <c r="E247" s="633" t="s">
        <v>44</v>
      </c>
    </row>
    <row r="248" spans="1:5" ht="15" hidden="1" customHeight="1" outlineLevel="1">
      <c r="A248" s="985"/>
      <c r="B248" s="988"/>
      <c r="C248" s="175" t="s">
        <v>868</v>
      </c>
      <c r="D248" s="25"/>
      <c r="E248" s="677"/>
    </row>
    <row r="249" spans="1:5" ht="15.75" hidden="1" outlineLevel="1" thickBot="1">
      <c r="A249" s="986"/>
      <c r="B249" s="989"/>
      <c r="C249" s="174" t="s">
        <v>867</v>
      </c>
      <c r="D249" s="173"/>
      <c r="E249" s="634"/>
    </row>
    <row r="250" spans="1:5" ht="15" hidden="1" customHeight="1" outlineLevel="1">
      <c r="A250" s="984" t="s">
        <v>69</v>
      </c>
      <c r="B250" s="987" t="s">
        <v>66</v>
      </c>
      <c r="C250" s="32" t="s">
        <v>62</v>
      </c>
      <c r="D250" s="176"/>
      <c r="E250" s="633" t="s">
        <v>44</v>
      </c>
    </row>
    <row r="251" spans="1:5" hidden="1" outlineLevel="1">
      <c r="A251" s="985"/>
      <c r="B251" s="988"/>
      <c r="C251" s="175" t="s">
        <v>868</v>
      </c>
      <c r="D251" s="25"/>
      <c r="E251" s="677"/>
    </row>
    <row r="252" spans="1:5" ht="15" hidden="1" customHeight="1" outlineLevel="1" thickBot="1">
      <c r="A252" s="986"/>
      <c r="B252" s="989"/>
      <c r="C252" s="174" t="s">
        <v>867</v>
      </c>
      <c r="D252" s="173"/>
      <c r="E252" s="634"/>
    </row>
    <row r="253" spans="1:5" hidden="1" outlineLevel="1">
      <c r="A253" s="984" t="s">
        <v>69</v>
      </c>
      <c r="B253" s="987" t="s">
        <v>66</v>
      </c>
      <c r="C253" s="32" t="s">
        <v>62</v>
      </c>
      <c r="D253" s="176"/>
      <c r="E253" s="633" t="s">
        <v>44</v>
      </c>
    </row>
    <row r="254" spans="1:5" ht="15" hidden="1" customHeight="1" outlineLevel="1">
      <c r="A254" s="985"/>
      <c r="B254" s="988"/>
      <c r="C254" s="175" t="s">
        <v>868</v>
      </c>
      <c r="D254" s="25"/>
      <c r="E254" s="677"/>
    </row>
    <row r="255" spans="1:5" ht="15.75" hidden="1" outlineLevel="1" thickBot="1">
      <c r="A255" s="986"/>
      <c r="B255" s="989"/>
      <c r="C255" s="174" t="s">
        <v>867</v>
      </c>
      <c r="D255" s="173"/>
      <c r="E255" s="634"/>
    </row>
    <row r="256" spans="1:5" ht="15" hidden="1" customHeight="1" outlineLevel="1">
      <c r="A256" s="984" t="s">
        <v>69</v>
      </c>
      <c r="B256" s="987" t="s">
        <v>66</v>
      </c>
      <c r="C256" s="32" t="s">
        <v>62</v>
      </c>
      <c r="D256" s="176"/>
      <c r="E256" s="633" t="s">
        <v>44</v>
      </c>
    </row>
    <row r="257" spans="1:5" hidden="1" outlineLevel="1">
      <c r="A257" s="985"/>
      <c r="B257" s="988"/>
      <c r="C257" s="175" t="s">
        <v>868</v>
      </c>
      <c r="D257" s="25"/>
      <c r="E257" s="677"/>
    </row>
    <row r="258" spans="1:5" ht="15" hidden="1" customHeight="1" outlineLevel="1" thickBot="1">
      <c r="A258" s="986"/>
      <c r="B258" s="989"/>
      <c r="C258" s="174" t="s">
        <v>867</v>
      </c>
      <c r="D258" s="173"/>
      <c r="E258" s="634"/>
    </row>
    <row r="259" spans="1:5" hidden="1" outlineLevel="1">
      <c r="A259" s="984" t="s">
        <v>69</v>
      </c>
      <c r="B259" s="987" t="s">
        <v>66</v>
      </c>
      <c r="C259" s="32" t="s">
        <v>62</v>
      </c>
      <c r="D259" s="176"/>
      <c r="E259" s="633" t="s">
        <v>44</v>
      </c>
    </row>
    <row r="260" spans="1:5" ht="15" hidden="1" customHeight="1" outlineLevel="1">
      <c r="A260" s="985"/>
      <c r="B260" s="988"/>
      <c r="C260" s="175" t="s">
        <v>868</v>
      </c>
      <c r="D260" s="25"/>
      <c r="E260" s="677"/>
    </row>
    <row r="261" spans="1:5" ht="15.75" hidden="1" outlineLevel="1" thickBot="1">
      <c r="A261" s="986"/>
      <c r="B261" s="989"/>
      <c r="C261" s="174" t="s">
        <v>867</v>
      </c>
      <c r="D261" s="173"/>
      <c r="E261" s="634"/>
    </row>
    <row r="262" spans="1:5" ht="15" hidden="1" customHeight="1" outlineLevel="1">
      <c r="A262" s="984" t="s">
        <v>69</v>
      </c>
      <c r="B262" s="987" t="s">
        <v>66</v>
      </c>
      <c r="C262" s="32" t="s">
        <v>62</v>
      </c>
      <c r="D262" s="176"/>
      <c r="E262" s="633" t="s">
        <v>44</v>
      </c>
    </row>
    <row r="263" spans="1:5" hidden="1" outlineLevel="1">
      <c r="A263" s="985"/>
      <c r="B263" s="988"/>
      <c r="C263" s="175" t="s">
        <v>868</v>
      </c>
      <c r="D263" s="25"/>
      <c r="E263" s="677"/>
    </row>
    <row r="264" spans="1:5" ht="15" hidden="1" customHeight="1" outlineLevel="1" thickBot="1">
      <c r="A264" s="986"/>
      <c r="B264" s="989"/>
      <c r="C264" s="174" t="s">
        <v>867</v>
      </c>
      <c r="D264" s="173"/>
      <c r="E264" s="634"/>
    </row>
    <row r="265" spans="1:5" hidden="1" outlineLevel="1">
      <c r="A265" s="984" t="s">
        <v>69</v>
      </c>
      <c r="B265" s="987" t="s">
        <v>66</v>
      </c>
      <c r="C265" s="32" t="s">
        <v>62</v>
      </c>
      <c r="D265" s="176"/>
      <c r="E265" s="633" t="s">
        <v>44</v>
      </c>
    </row>
    <row r="266" spans="1:5" ht="15" hidden="1" customHeight="1" outlineLevel="1">
      <c r="A266" s="985"/>
      <c r="B266" s="988"/>
      <c r="C266" s="175" t="s">
        <v>868</v>
      </c>
      <c r="D266" s="25"/>
      <c r="E266" s="677"/>
    </row>
    <row r="267" spans="1:5" ht="15.75" hidden="1" outlineLevel="1" thickBot="1">
      <c r="A267" s="986"/>
      <c r="B267" s="989"/>
      <c r="C267" s="174" t="s">
        <v>867</v>
      </c>
      <c r="D267" s="173"/>
      <c r="E267" s="634"/>
    </row>
    <row r="268" spans="1:5" ht="15" hidden="1" customHeight="1" outlineLevel="1">
      <c r="A268" s="984" t="s">
        <v>69</v>
      </c>
      <c r="B268" s="987" t="s">
        <v>66</v>
      </c>
      <c r="C268" s="32" t="s">
        <v>62</v>
      </c>
      <c r="D268" s="176"/>
      <c r="E268" s="633" t="s">
        <v>44</v>
      </c>
    </row>
    <row r="269" spans="1:5" hidden="1" outlineLevel="1">
      <c r="A269" s="985"/>
      <c r="B269" s="988"/>
      <c r="C269" s="175" t="s">
        <v>868</v>
      </c>
      <c r="D269" s="25"/>
      <c r="E269" s="677"/>
    </row>
    <row r="270" spans="1:5" ht="15" hidden="1" customHeight="1" outlineLevel="1" thickBot="1">
      <c r="A270" s="986"/>
      <c r="B270" s="989"/>
      <c r="C270" s="174" t="s">
        <v>867</v>
      </c>
      <c r="D270" s="173"/>
      <c r="E270" s="634"/>
    </row>
    <row r="271" spans="1:5" hidden="1" outlineLevel="1">
      <c r="A271" s="984" t="s">
        <v>69</v>
      </c>
      <c r="B271" s="987" t="s">
        <v>66</v>
      </c>
      <c r="C271" s="32" t="s">
        <v>62</v>
      </c>
      <c r="D271" s="176"/>
      <c r="E271" s="633" t="s">
        <v>44</v>
      </c>
    </row>
    <row r="272" spans="1:5" ht="15" hidden="1" customHeight="1" outlineLevel="1">
      <c r="A272" s="985"/>
      <c r="B272" s="988"/>
      <c r="C272" s="175" t="s">
        <v>868</v>
      </c>
      <c r="D272" s="25"/>
      <c r="E272" s="677"/>
    </row>
    <row r="273" spans="1:5" ht="15.75" hidden="1" outlineLevel="1" thickBot="1">
      <c r="A273" s="986"/>
      <c r="B273" s="989"/>
      <c r="C273" s="174" t="s">
        <v>867</v>
      </c>
      <c r="D273" s="173"/>
      <c r="E273" s="634"/>
    </row>
    <row r="274" spans="1:5" ht="15" hidden="1" customHeight="1" outlineLevel="1">
      <c r="A274" s="984" t="s">
        <v>69</v>
      </c>
      <c r="B274" s="987" t="s">
        <v>66</v>
      </c>
      <c r="C274" s="32" t="s">
        <v>62</v>
      </c>
      <c r="D274" s="176"/>
      <c r="E274" s="633" t="s">
        <v>44</v>
      </c>
    </row>
    <row r="275" spans="1:5" hidden="1" outlineLevel="1">
      <c r="A275" s="985"/>
      <c r="B275" s="988"/>
      <c r="C275" s="175" t="s">
        <v>868</v>
      </c>
      <c r="D275" s="25"/>
      <c r="E275" s="677"/>
    </row>
    <row r="276" spans="1:5" ht="15" hidden="1" customHeight="1" outlineLevel="1" thickBot="1">
      <c r="A276" s="986"/>
      <c r="B276" s="989"/>
      <c r="C276" s="174" t="s">
        <v>867</v>
      </c>
      <c r="D276" s="173"/>
      <c r="E276" s="634"/>
    </row>
    <row r="277" spans="1:5" collapsed="1">
      <c r="A277" s="171"/>
      <c r="B277" s="171"/>
      <c r="C277" s="172"/>
      <c r="D277" s="26"/>
      <c r="E277" s="993"/>
    </row>
    <row r="278" spans="1:5" ht="15" customHeight="1">
      <c r="A278" s="171"/>
      <c r="B278" s="171"/>
      <c r="C278" s="172"/>
      <c r="D278" s="26"/>
      <c r="E278" s="993"/>
    </row>
    <row r="279" spans="1:5">
      <c r="A279" s="171"/>
      <c r="B279" s="171"/>
      <c r="C279" s="171"/>
      <c r="D279" s="170"/>
      <c r="E279" s="993"/>
    </row>
    <row r="280" spans="1:5" ht="15" customHeight="1">
      <c r="A280" s="171"/>
      <c r="B280" s="171"/>
      <c r="C280" s="172"/>
      <c r="D280" s="26"/>
      <c r="E280" s="993"/>
    </row>
    <row r="281" spans="1:5">
      <c r="A281" s="171"/>
      <c r="B281" s="171"/>
      <c r="C281" s="172"/>
      <c r="D281" s="26"/>
      <c r="E281" s="993"/>
    </row>
    <row r="282" spans="1:5" ht="15" customHeight="1">
      <c r="A282" s="171"/>
      <c r="B282" s="171"/>
      <c r="C282" s="171"/>
      <c r="D282" s="170"/>
      <c r="E282" s="993"/>
    </row>
    <row r="283" spans="1:5">
      <c r="A283" s="171"/>
      <c r="B283" s="171"/>
      <c r="C283" s="172"/>
      <c r="D283" s="26"/>
      <c r="E283" s="993"/>
    </row>
    <row r="284" spans="1:5" ht="15" customHeight="1">
      <c r="A284" s="171"/>
      <c r="B284" s="171"/>
      <c r="C284" s="172"/>
      <c r="D284" s="26"/>
      <c r="E284" s="993"/>
    </row>
    <row r="285" spans="1:5">
      <c r="A285" s="171"/>
      <c r="B285" s="171"/>
      <c r="C285" s="171"/>
      <c r="D285" s="170"/>
      <c r="E285" s="993"/>
    </row>
    <row r="286" spans="1:5" ht="15" customHeight="1">
      <c r="A286" s="171"/>
      <c r="B286" s="171"/>
      <c r="C286" s="172"/>
      <c r="D286" s="26"/>
      <c r="E286" s="993"/>
    </row>
    <row r="287" spans="1:5">
      <c r="A287" s="171"/>
      <c r="B287" s="171"/>
      <c r="C287" s="172"/>
      <c r="D287" s="26"/>
      <c r="E287" s="993"/>
    </row>
    <row r="288" spans="1:5">
      <c r="A288" s="171"/>
      <c r="B288" s="171"/>
      <c r="C288" s="171"/>
      <c r="D288" s="170"/>
      <c r="E288" s="993"/>
    </row>
    <row r="289" spans="1:5">
      <c r="A289" s="171"/>
      <c r="B289" s="171"/>
      <c r="C289" s="172"/>
      <c r="D289" s="26"/>
      <c r="E289" s="993"/>
    </row>
    <row r="290" spans="1:5">
      <c r="A290" s="171"/>
      <c r="B290" s="171"/>
      <c r="C290" s="172"/>
      <c r="D290" s="26"/>
      <c r="E290" s="993"/>
    </row>
    <row r="291" spans="1:5">
      <c r="A291" s="171"/>
      <c r="B291" s="171"/>
      <c r="C291" s="171"/>
      <c r="D291" s="170"/>
      <c r="E291" s="993"/>
    </row>
    <row r="292" spans="1:5">
      <c r="A292" s="171"/>
      <c r="B292" s="171"/>
      <c r="C292" s="172"/>
      <c r="D292" s="26"/>
      <c r="E292" s="993"/>
    </row>
    <row r="293" spans="1:5">
      <c r="A293" s="171"/>
      <c r="B293" s="171"/>
      <c r="C293" s="172"/>
      <c r="D293" s="26"/>
      <c r="E293" s="993"/>
    </row>
    <row r="294" spans="1:5">
      <c r="A294" s="171"/>
      <c r="B294" s="171"/>
      <c r="C294" s="171"/>
      <c r="D294" s="170"/>
      <c r="E294" s="993"/>
    </row>
    <row r="295" spans="1:5">
      <c r="A295" s="171"/>
      <c r="B295" s="171"/>
      <c r="C295" s="172"/>
      <c r="D295" s="26"/>
      <c r="E295" s="993"/>
    </row>
    <row r="296" spans="1:5">
      <c r="A296" s="171"/>
      <c r="B296" s="171"/>
      <c r="C296" s="172"/>
      <c r="D296" s="26"/>
      <c r="E296" s="993"/>
    </row>
    <row r="297" spans="1:5">
      <c r="A297" s="171"/>
      <c r="B297" s="171"/>
      <c r="C297" s="171"/>
      <c r="D297" s="170"/>
      <c r="E297" s="993"/>
    </row>
    <row r="298" spans="1:5">
      <c r="A298" s="171"/>
      <c r="B298" s="171"/>
      <c r="C298" s="172"/>
      <c r="D298" s="26"/>
      <c r="E298" s="993"/>
    </row>
    <row r="299" spans="1:5">
      <c r="A299" s="171"/>
      <c r="B299" s="171"/>
      <c r="C299" s="172"/>
      <c r="D299" s="26"/>
      <c r="E299" s="993"/>
    </row>
    <row r="300" spans="1:5">
      <c r="A300" s="171"/>
      <c r="B300" s="171"/>
      <c r="C300" s="171"/>
      <c r="D300" s="170"/>
      <c r="E300" s="993"/>
    </row>
    <row r="301" spans="1:5">
      <c r="A301" s="171"/>
      <c r="B301" s="171"/>
      <c r="C301" s="172"/>
      <c r="D301" s="26"/>
      <c r="E301" s="993"/>
    </row>
    <row r="302" spans="1:5">
      <c r="A302" s="171"/>
      <c r="B302" s="171"/>
      <c r="C302" s="172"/>
      <c r="D302" s="26"/>
      <c r="E302" s="993"/>
    </row>
    <row r="303" spans="1:5">
      <c r="A303" s="171"/>
      <c r="B303" s="171"/>
      <c r="C303" s="171"/>
      <c r="D303" s="170"/>
      <c r="E303" s="993"/>
    </row>
    <row r="304" spans="1:5">
      <c r="A304" s="171"/>
      <c r="B304" s="171"/>
      <c r="C304" s="172"/>
      <c r="D304" s="26"/>
      <c r="E304" s="993"/>
    </row>
    <row r="305" spans="1:5">
      <c r="A305" s="171"/>
      <c r="B305" s="171"/>
      <c r="C305" s="172"/>
      <c r="D305" s="26"/>
      <c r="E305" s="993"/>
    </row>
    <row r="306" spans="1:5">
      <c r="A306" s="171"/>
      <c r="B306" s="171"/>
      <c r="C306" s="171"/>
      <c r="D306" s="170"/>
      <c r="E306" s="99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62"/>
      <c r="B3" s="662"/>
      <c r="C3" s="662"/>
      <c r="D3" s="662"/>
    </row>
    <row r="4" spans="1:4" ht="20.100000000000001" customHeight="1">
      <c r="A4" s="996" t="s">
        <v>861</v>
      </c>
      <c r="B4" s="997"/>
      <c r="C4" s="997"/>
      <c r="D4" s="998"/>
    </row>
    <row r="5" spans="1:4" ht="20.100000000000001" customHeight="1" thickBot="1">
      <c r="A5" s="665" t="s">
        <v>3158</v>
      </c>
      <c r="B5" s="666"/>
      <c r="C5" s="666"/>
      <c r="D5" s="999"/>
    </row>
    <row r="6" spans="1:4" ht="15" customHeight="1" thickBot="1">
      <c r="A6" s="994" t="str">
        <f>Obsah!A32</f>
        <v>Informace platné k datu</v>
      </c>
      <c r="B6" s="995"/>
      <c r="C6" s="483">
        <f>Obsah!$C$3</f>
        <v>42735</v>
      </c>
      <c r="D6" s="185"/>
    </row>
    <row r="7" spans="1:4" ht="15" customHeight="1" thickBot="1">
      <c r="A7" s="760" t="s">
        <v>88</v>
      </c>
      <c r="B7" s="57" t="s">
        <v>42</v>
      </c>
      <c r="C7" s="56" t="s">
        <v>39</v>
      </c>
      <c r="D7" s="56" t="s">
        <v>38</v>
      </c>
    </row>
    <row r="8" spans="1:4" ht="45" customHeight="1" thickBot="1">
      <c r="A8" s="761"/>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61" t="s">
        <v>3117</v>
      </c>
      <c r="B1" s="661"/>
      <c r="C1" s="17"/>
      <c r="D1" s="17"/>
      <c r="E1" s="17"/>
      <c r="F1" s="17"/>
      <c r="G1" s="17"/>
    </row>
    <row r="2" spans="1:9">
      <c r="A2" s="661" t="s">
        <v>857</v>
      </c>
      <c r="B2" s="661"/>
      <c r="C2" s="17"/>
      <c r="D2" s="17"/>
      <c r="E2" s="17"/>
      <c r="F2" s="17"/>
      <c r="G2" s="17"/>
    </row>
    <row r="3" spans="1:9" ht="15.75" thickBot="1">
      <c r="A3" s="782"/>
      <c r="B3" s="782"/>
      <c r="C3" s="782"/>
      <c r="D3" s="782"/>
      <c r="E3" s="782"/>
      <c r="F3" s="782"/>
      <c r="G3" s="782"/>
    </row>
    <row r="4" spans="1:9">
      <c r="A4" s="663" t="s">
        <v>857</v>
      </c>
      <c r="B4" s="664"/>
      <c r="C4" s="664"/>
      <c r="D4" s="664"/>
      <c r="E4" s="664"/>
      <c r="F4" s="664"/>
      <c r="G4" s="667" t="s">
        <v>3158</v>
      </c>
    </row>
    <row r="5" spans="1:9" ht="20.25" customHeight="1" thickBot="1">
      <c r="A5" s="665"/>
      <c r="B5" s="666"/>
      <c r="C5" s="666"/>
      <c r="D5" s="666"/>
      <c r="E5" s="666"/>
      <c r="F5" s="666"/>
      <c r="G5" s="668"/>
    </row>
    <row r="6" spans="1:9" ht="15.75" thickBot="1">
      <c r="A6" s="818" t="str">
        <f>Obsah!A32</f>
        <v>Informace platné k datu</v>
      </c>
      <c r="B6" s="819"/>
      <c r="C6" s="483">
        <f>Obsah!$C$3</f>
        <v>42735</v>
      </c>
      <c r="D6" s="1006"/>
      <c r="E6" s="1007"/>
      <c r="F6" s="1007"/>
      <c r="G6" s="1008"/>
    </row>
    <row r="7" spans="1:9" s="198" customFormat="1" ht="30" customHeight="1" thickBot="1">
      <c r="A7" s="1000" t="s">
        <v>874</v>
      </c>
      <c r="B7" s="1001"/>
      <c r="C7" s="1001"/>
      <c r="D7" s="1001"/>
      <c r="E7" s="1001"/>
      <c r="F7" s="1001"/>
      <c r="G7" s="1002" t="s">
        <v>35</v>
      </c>
      <c r="H7" s="199"/>
      <c r="I7" s="199"/>
    </row>
    <row r="8" spans="1:9" ht="15.75" thickBot="1">
      <c r="A8" s="1004" t="s">
        <v>873</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1" t="s">
        <v>3116</v>
      </c>
      <c r="B1" s="661"/>
      <c r="C1" s="661"/>
      <c r="D1" s="661"/>
      <c r="E1" s="17"/>
    </row>
    <row r="2" spans="1:5">
      <c r="A2" s="661" t="s">
        <v>886</v>
      </c>
      <c r="B2" s="661"/>
      <c r="C2" s="661"/>
      <c r="D2" s="661"/>
      <c r="E2" s="17"/>
    </row>
    <row r="3" spans="1:5" ht="15.75" thickBot="1">
      <c r="A3" s="662"/>
      <c r="B3" s="662"/>
      <c r="C3" s="662"/>
      <c r="D3" s="662"/>
      <c r="E3" s="662"/>
    </row>
    <row r="4" spans="1:5" ht="20.100000000000001" customHeight="1">
      <c r="A4" s="663" t="s">
        <v>863</v>
      </c>
      <c r="B4" s="664"/>
      <c r="C4" s="664"/>
      <c r="D4" s="664"/>
      <c r="E4" s="667" t="s">
        <v>3158</v>
      </c>
    </row>
    <row r="5" spans="1:5" ht="20.100000000000001" customHeight="1" thickBot="1">
      <c r="A5" s="665"/>
      <c r="B5" s="666"/>
      <c r="C5" s="666"/>
      <c r="D5" s="666"/>
      <c r="E5" s="668"/>
    </row>
    <row r="6" spans="1:5" ht="15.95" customHeight="1" thickBot="1">
      <c r="A6" s="714" t="str">
        <f>Obsah!A32</f>
        <v>Informace platné k datu</v>
      </c>
      <c r="B6" s="892"/>
      <c r="C6" s="893"/>
      <c r="D6" s="483">
        <f>Obsah!$C$3</f>
        <v>42735</v>
      </c>
      <c r="E6" s="111"/>
    </row>
    <row r="7" spans="1:5" ht="15.95" customHeight="1">
      <c r="A7" s="898" t="s">
        <v>885</v>
      </c>
      <c r="B7" s="899"/>
      <c r="C7" s="899"/>
      <c r="D7" s="202"/>
      <c r="E7" s="633" t="s">
        <v>856</v>
      </c>
    </row>
    <row r="8" spans="1:5" ht="15" customHeight="1">
      <c r="A8" s="900" t="s">
        <v>884</v>
      </c>
      <c r="B8" s="901"/>
      <c r="C8" s="901"/>
      <c r="D8" s="20"/>
      <c r="E8" s="677"/>
    </row>
    <row r="9" spans="1:5" ht="15" customHeight="1" thickBot="1">
      <c r="A9" s="902" t="s">
        <v>883</v>
      </c>
      <c r="B9" s="903"/>
      <c r="C9" s="903"/>
      <c r="D9" s="201"/>
      <c r="E9" s="634"/>
    </row>
    <row r="10" spans="1:5" ht="15" customHeight="1">
      <c r="A10" s="896" t="s">
        <v>49</v>
      </c>
      <c r="B10" s="897"/>
      <c r="C10" s="1009"/>
      <c r="D10" s="266"/>
      <c r="E10" s="677" t="s">
        <v>849</v>
      </c>
    </row>
    <row r="11" spans="1:5" ht="15" customHeight="1">
      <c r="A11" s="678" t="s">
        <v>47</v>
      </c>
      <c r="B11" s="686"/>
      <c r="C11" s="679"/>
      <c r="D11" s="258"/>
      <c r="E11" s="677"/>
    </row>
    <row r="12" spans="1:5" ht="15.75" customHeight="1" thickBot="1">
      <c r="A12" s="680" t="s">
        <v>46</v>
      </c>
      <c r="B12" s="687"/>
      <c r="C12" s="681"/>
      <c r="D12" s="201"/>
      <c r="E12" s="634"/>
    </row>
    <row r="13" spans="1:5" ht="15" customHeight="1">
      <c r="A13" s="950" t="s">
        <v>882</v>
      </c>
      <c r="B13" s="951" t="s">
        <v>23</v>
      </c>
      <c r="C13" s="952"/>
      <c r="D13" s="202"/>
      <c r="E13" s="633" t="s">
        <v>880</v>
      </c>
    </row>
    <row r="14" spans="1:5" ht="15" customHeight="1">
      <c r="A14" s="946"/>
      <c r="B14" s="948" t="s">
        <v>879</v>
      </c>
      <c r="C14" s="949"/>
      <c r="D14" s="20"/>
      <c r="E14" s="677"/>
    </row>
    <row r="15" spans="1:5" ht="15" customHeight="1">
      <c r="A15" s="946"/>
      <c r="B15" s="948" t="s">
        <v>878</v>
      </c>
      <c r="C15" s="949"/>
      <c r="D15" s="20"/>
      <c r="E15" s="677"/>
    </row>
    <row r="16" spans="1:5" ht="15" customHeight="1">
      <c r="A16" s="946"/>
      <c r="B16" s="948" t="s">
        <v>877</v>
      </c>
      <c r="C16" s="949"/>
      <c r="D16" s="20"/>
      <c r="E16" s="677"/>
    </row>
    <row r="17" spans="1:6" ht="24.95" customHeight="1">
      <c r="A17" s="946"/>
      <c r="B17" s="948" t="s">
        <v>876</v>
      </c>
      <c r="C17" s="949"/>
      <c r="D17" s="260"/>
      <c r="E17" s="677"/>
    </row>
    <row r="18" spans="1:6" ht="30" customHeight="1" thickBot="1">
      <c r="A18" s="947"/>
      <c r="B18" s="968" t="s">
        <v>875</v>
      </c>
      <c r="C18" s="969"/>
      <c r="D18" s="267"/>
      <c r="E18" s="634"/>
    </row>
    <row r="19" spans="1:6" ht="15" hidden="1" customHeight="1" outlineLevel="1">
      <c r="A19" s="950" t="s">
        <v>881</v>
      </c>
      <c r="B19" s="951" t="s">
        <v>23</v>
      </c>
      <c r="C19" s="952"/>
      <c r="D19" s="202"/>
      <c r="E19" s="633" t="s">
        <v>880</v>
      </c>
    </row>
    <row r="20" spans="1:6" ht="15" hidden="1" customHeight="1" outlineLevel="1">
      <c r="A20" s="946"/>
      <c r="B20" s="948" t="s">
        <v>879</v>
      </c>
      <c r="C20" s="949"/>
      <c r="D20" s="20"/>
      <c r="E20" s="677"/>
    </row>
    <row r="21" spans="1:6" ht="15" hidden="1" customHeight="1" outlineLevel="1">
      <c r="A21" s="946"/>
      <c r="B21" s="948" t="s">
        <v>878</v>
      </c>
      <c r="C21" s="949"/>
      <c r="D21" s="20"/>
      <c r="E21" s="677"/>
    </row>
    <row r="22" spans="1:6" ht="15" hidden="1" customHeight="1" outlineLevel="1">
      <c r="A22" s="946"/>
      <c r="B22" s="948" t="s">
        <v>877</v>
      </c>
      <c r="C22" s="949"/>
      <c r="D22" s="20"/>
      <c r="E22" s="677"/>
    </row>
    <row r="23" spans="1:6" ht="30" hidden="1" customHeight="1" outlineLevel="1">
      <c r="A23" s="946"/>
      <c r="B23" s="948" t="s">
        <v>876</v>
      </c>
      <c r="C23" s="949"/>
      <c r="D23" s="260"/>
      <c r="E23" s="677"/>
    </row>
    <row r="24" spans="1:6" ht="30" hidden="1" customHeight="1" outlineLevel="1" thickBot="1">
      <c r="A24" s="947"/>
      <c r="B24" s="968" t="s">
        <v>875</v>
      </c>
      <c r="C24" s="969"/>
      <c r="D24" s="267"/>
      <c r="E24" s="634"/>
    </row>
    <row r="25" spans="1:6" ht="15" hidden="1" customHeight="1" outlineLevel="1">
      <c r="A25" s="950" t="s">
        <v>881</v>
      </c>
      <c r="B25" s="951" t="s">
        <v>23</v>
      </c>
      <c r="C25" s="952"/>
      <c r="D25" s="202"/>
      <c r="E25" s="633" t="s">
        <v>880</v>
      </c>
      <c r="F25" s="1"/>
    </row>
    <row r="26" spans="1:6" ht="15" hidden="1" customHeight="1" outlineLevel="1">
      <c r="A26" s="946"/>
      <c r="B26" s="948" t="s">
        <v>879</v>
      </c>
      <c r="C26" s="949"/>
      <c r="D26" s="20"/>
      <c r="E26" s="677"/>
      <c r="F26" s="1"/>
    </row>
    <row r="27" spans="1:6" ht="15" hidden="1" customHeight="1" outlineLevel="1">
      <c r="A27" s="946"/>
      <c r="B27" s="948" t="s">
        <v>878</v>
      </c>
      <c r="C27" s="949"/>
      <c r="D27" s="20"/>
      <c r="E27" s="677"/>
      <c r="F27" s="1"/>
    </row>
    <row r="28" spans="1:6" ht="15" hidden="1" customHeight="1" outlineLevel="1">
      <c r="A28" s="946"/>
      <c r="B28" s="948" t="s">
        <v>877</v>
      </c>
      <c r="C28" s="949"/>
      <c r="D28" s="20"/>
      <c r="E28" s="677"/>
      <c r="F28" s="1"/>
    </row>
    <row r="29" spans="1:6" ht="30" hidden="1" customHeight="1" outlineLevel="1">
      <c r="A29" s="946"/>
      <c r="B29" s="948" t="s">
        <v>876</v>
      </c>
      <c r="C29" s="949"/>
      <c r="D29" s="260"/>
      <c r="E29" s="677"/>
      <c r="F29" s="1"/>
    </row>
    <row r="30" spans="1:6" ht="30" hidden="1" customHeight="1" outlineLevel="1" thickBot="1">
      <c r="A30" s="947"/>
      <c r="B30" s="968" t="s">
        <v>875</v>
      </c>
      <c r="C30" s="969"/>
      <c r="D30" s="267"/>
      <c r="E30" s="634"/>
      <c r="F30" s="1"/>
    </row>
    <row r="31" spans="1:6" ht="15" hidden="1" customHeight="1" outlineLevel="1">
      <c r="A31" s="950" t="s">
        <v>881</v>
      </c>
      <c r="B31" s="951" t="s">
        <v>23</v>
      </c>
      <c r="C31" s="952"/>
      <c r="D31" s="202"/>
      <c r="E31" s="633" t="s">
        <v>880</v>
      </c>
      <c r="F31" s="1"/>
    </row>
    <row r="32" spans="1:6" ht="15" hidden="1" customHeight="1" outlineLevel="1">
      <c r="A32" s="946"/>
      <c r="B32" s="948" t="s">
        <v>879</v>
      </c>
      <c r="C32" s="949"/>
      <c r="D32" s="20"/>
      <c r="E32" s="677"/>
      <c r="F32" s="1"/>
    </row>
    <row r="33" spans="1:6" ht="15" hidden="1" customHeight="1" outlineLevel="1">
      <c r="A33" s="946"/>
      <c r="B33" s="948" t="s">
        <v>878</v>
      </c>
      <c r="C33" s="949"/>
      <c r="D33" s="20"/>
      <c r="E33" s="677"/>
      <c r="F33" s="1"/>
    </row>
    <row r="34" spans="1:6" ht="15" hidden="1" customHeight="1" outlineLevel="1">
      <c r="A34" s="946"/>
      <c r="B34" s="948" t="s">
        <v>877</v>
      </c>
      <c r="C34" s="949"/>
      <c r="D34" s="20"/>
      <c r="E34" s="677"/>
      <c r="F34" s="1"/>
    </row>
    <row r="35" spans="1:6" ht="30" hidden="1" customHeight="1" outlineLevel="1">
      <c r="A35" s="946"/>
      <c r="B35" s="948" t="s">
        <v>876</v>
      </c>
      <c r="C35" s="949"/>
      <c r="D35" s="260"/>
      <c r="E35" s="677"/>
      <c r="F35" s="1"/>
    </row>
    <row r="36" spans="1:6" ht="30" hidden="1" customHeight="1" outlineLevel="1" thickBot="1">
      <c r="A36" s="947"/>
      <c r="B36" s="968" t="s">
        <v>875</v>
      </c>
      <c r="C36" s="969"/>
      <c r="D36" s="267"/>
      <c r="E36" s="634"/>
      <c r="F36" s="1"/>
    </row>
    <row r="37" spans="1:6" ht="15" hidden="1" customHeight="1" outlineLevel="1">
      <c r="A37" s="950" t="s">
        <v>881</v>
      </c>
      <c r="B37" s="951" t="s">
        <v>23</v>
      </c>
      <c r="C37" s="952"/>
      <c r="D37" s="202"/>
      <c r="E37" s="633" t="s">
        <v>880</v>
      </c>
      <c r="F37" s="1"/>
    </row>
    <row r="38" spans="1:6" ht="15" hidden="1" customHeight="1" outlineLevel="1">
      <c r="A38" s="946"/>
      <c r="B38" s="948" t="s">
        <v>879</v>
      </c>
      <c r="C38" s="949"/>
      <c r="D38" s="20"/>
      <c r="E38" s="677"/>
    </row>
    <row r="39" spans="1:6" ht="15" hidden="1" customHeight="1" outlineLevel="1">
      <c r="A39" s="946"/>
      <c r="B39" s="948" t="s">
        <v>878</v>
      </c>
      <c r="C39" s="949"/>
      <c r="D39" s="20"/>
      <c r="E39" s="677"/>
    </row>
    <row r="40" spans="1:6" ht="15" hidden="1" customHeight="1" outlineLevel="1">
      <c r="A40" s="946"/>
      <c r="B40" s="948" t="s">
        <v>877</v>
      </c>
      <c r="C40" s="949"/>
      <c r="D40" s="20"/>
      <c r="E40" s="677"/>
    </row>
    <row r="41" spans="1:6" ht="30" hidden="1" customHeight="1" outlineLevel="1">
      <c r="A41" s="946"/>
      <c r="B41" s="948" t="s">
        <v>876</v>
      </c>
      <c r="C41" s="949"/>
      <c r="D41" s="260"/>
      <c r="E41" s="677"/>
    </row>
    <row r="42" spans="1:6" ht="30" hidden="1" customHeight="1" outlineLevel="1" thickBot="1">
      <c r="A42" s="947"/>
      <c r="B42" s="968" t="s">
        <v>875</v>
      </c>
      <c r="C42" s="969"/>
      <c r="D42" s="267"/>
      <c r="E42" s="634"/>
    </row>
    <row r="43" spans="1:6" ht="15.75" hidden="1" customHeight="1" outlineLevel="1">
      <c r="A43" s="950" t="s">
        <v>881</v>
      </c>
      <c r="B43" s="951" t="s">
        <v>23</v>
      </c>
      <c r="C43" s="952"/>
      <c r="D43" s="202"/>
      <c r="E43" s="633" t="s">
        <v>880</v>
      </c>
    </row>
    <row r="44" spans="1:6" ht="15" hidden="1" customHeight="1" outlineLevel="1">
      <c r="A44" s="946"/>
      <c r="B44" s="948" t="s">
        <v>879</v>
      </c>
      <c r="C44" s="949"/>
      <c r="D44" s="20"/>
      <c r="E44" s="677"/>
    </row>
    <row r="45" spans="1:6" ht="15" hidden="1" customHeight="1" outlineLevel="1">
      <c r="A45" s="946"/>
      <c r="B45" s="948" t="s">
        <v>878</v>
      </c>
      <c r="C45" s="949"/>
      <c r="D45" s="20"/>
      <c r="E45" s="677"/>
    </row>
    <row r="46" spans="1:6" ht="15" hidden="1" customHeight="1" outlineLevel="1">
      <c r="A46" s="946"/>
      <c r="B46" s="948" t="s">
        <v>877</v>
      </c>
      <c r="C46" s="949"/>
      <c r="D46" s="20"/>
      <c r="E46" s="677"/>
    </row>
    <row r="47" spans="1:6" ht="30" hidden="1" customHeight="1" outlineLevel="1">
      <c r="A47" s="946"/>
      <c r="B47" s="948" t="s">
        <v>876</v>
      </c>
      <c r="C47" s="949"/>
      <c r="D47" s="260"/>
      <c r="E47" s="677"/>
    </row>
    <row r="48" spans="1:6" ht="30" hidden="1" customHeight="1" outlineLevel="1" thickBot="1">
      <c r="A48" s="947"/>
      <c r="B48" s="968" t="s">
        <v>875</v>
      </c>
      <c r="C48" s="969"/>
      <c r="D48" s="267"/>
      <c r="E48" s="634"/>
    </row>
    <row r="49" spans="1:5" ht="15" hidden="1" customHeight="1" outlineLevel="1">
      <c r="A49" s="950" t="s">
        <v>881</v>
      </c>
      <c r="B49" s="951" t="s">
        <v>23</v>
      </c>
      <c r="C49" s="952"/>
      <c r="D49" s="202"/>
      <c r="E49" s="633" t="s">
        <v>880</v>
      </c>
    </row>
    <row r="50" spans="1:5" ht="15" hidden="1" customHeight="1" outlineLevel="1">
      <c r="A50" s="946"/>
      <c r="B50" s="948" t="s">
        <v>879</v>
      </c>
      <c r="C50" s="949"/>
      <c r="D50" s="20"/>
      <c r="E50" s="677"/>
    </row>
    <row r="51" spans="1:5" ht="15" hidden="1" customHeight="1" outlineLevel="1">
      <c r="A51" s="946"/>
      <c r="B51" s="948" t="s">
        <v>878</v>
      </c>
      <c r="C51" s="949"/>
      <c r="D51" s="20"/>
      <c r="E51" s="677"/>
    </row>
    <row r="52" spans="1:5" ht="15" hidden="1" customHeight="1" outlineLevel="1">
      <c r="A52" s="946"/>
      <c r="B52" s="948" t="s">
        <v>877</v>
      </c>
      <c r="C52" s="949"/>
      <c r="D52" s="20"/>
      <c r="E52" s="677"/>
    </row>
    <row r="53" spans="1:5" ht="30" hidden="1" customHeight="1" outlineLevel="1">
      <c r="A53" s="946"/>
      <c r="B53" s="948" t="s">
        <v>876</v>
      </c>
      <c r="C53" s="949"/>
      <c r="D53" s="260"/>
      <c r="E53" s="677"/>
    </row>
    <row r="54" spans="1:5" ht="30" hidden="1" customHeight="1" outlineLevel="1" thickBot="1">
      <c r="A54" s="947"/>
      <c r="B54" s="968" t="s">
        <v>875</v>
      </c>
      <c r="C54" s="969"/>
      <c r="D54" s="267"/>
      <c r="E54" s="634"/>
    </row>
    <row r="55" spans="1:5" ht="15" hidden="1" customHeight="1" outlineLevel="1">
      <c r="A55" s="950" t="s">
        <v>881</v>
      </c>
      <c r="B55" s="951" t="s">
        <v>23</v>
      </c>
      <c r="C55" s="952"/>
      <c r="D55" s="202"/>
      <c r="E55" s="633" t="s">
        <v>880</v>
      </c>
    </row>
    <row r="56" spans="1:5" ht="15" hidden="1" customHeight="1" outlineLevel="1">
      <c r="A56" s="946"/>
      <c r="B56" s="948" t="s">
        <v>879</v>
      </c>
      <c r="C56" s="949"/>
      <c r="D56" s="20"/>
      <c r="E56" s="677"/>
    </row>
    <row r="57" spans="1:5" ht="15" hidden="1" customHeight="1" outlineLevel="1">
      <c r="A57" s="946"/>
      <c r="B57" s="948" t="s">
        <v>878</v>
      </c>
      <c r="C57" s="949"/>
      <c r="D57" s="20"/>
      <c r="E57" s="677"/>
    </row>
    <row r="58" spans="1:5" ht="15" hidden="1" customHeight="1" outlineLevel="1">
      <c r="A58" s="946"/>
      <c r="B58" s="948" t="s">
        <v>877</v>
      </c>
      <c r="C58" s="949"/>
      <c r="D58" s="20"/>
      <c r="E58" s="677"/>
    </row>
    <row r="59" spans="1:5" ht="30" hidden="1" customHeight="1" outlineLevel="1">
      <c r="A59" s="946"/>
      <c r="B59" s="948" t="s">
        <v>876</v>
      </c>
      <c r="C59" s="949"/>
      <c r="D59" s="260"/>
      <c r="E59" s="677"/>
    </row>
    <row r="60" spans="1:5" ht="30" hidden="1" customHeight="1" outlineLevel="1" thickBot="1">
      <c r="A60" s="947"/>
      <c r="B60" s="968" t="s">
        <v>875</v>
      </c>
      <c r="C60" s="969"/>
      <c r="D60" s="267"/>
      <c r="E60" s="634"/>
    </row>
    <row r="61" spans="1:5" ht="15" hidden="1" customHeight="1" outlineLevel="1">
      <c r="A61" s="950" t="s">
        <v>881</v>
      </c>
      <c r="B61" s="951" t="s">
        <v>23</v>
      </c>
      <c r="C61" s="952"/>
      <c r="D61" s="202"/>
      <c r="E61" s="633" t="s">
        <v>880</v>
      </c>
    </row>
    <row r="62" spans="1:5" ht="15" hidden="1" customHeight="1" outlineLevel="1">
      <c r="A62" s="946"/>
      <c r="B62" s="948" t="s">
        <v>879</v>
      </c>
      <c r="C62" s="949"/>
      <c r="D62" s="20"/>
      <c r="E62" s="677"/>
    </row>
    <row r="63" spans="1:5" ht="15" hidden="1" customHeight="1" outlineLevel="1">
      <c r="A63" s="946"/>
      <c r="B63" s="948" t="s">
        <v>878</v>
      </c>
      <c r="C63" s="949"/>
      <c r="D63" s="20"/>
      <c r="E63" s="677"/>
    </row>
    <row r="64" spans="1:5" ht="15" hidden="1" customHeight="1" outlineLevel="1">
      <c r="A64" s="946"/>
      <c r="B64" s="948" t="s">
        <v>877</v>
      </c>
      <c r="C64" s="949"/>
      <c r="D64" s="20"/>
      <c r="E64" s="677"/>
    </row>
    <row r="65" spans="1:5" ht="30" hidden="1" customHeight="1" outlineLevel="1">
      <c r="A65" s="946"/>
      <c r="B65" s="948" t="s">
        <v>876</v>
      </c>
      <c r="C65" s="949"/>
      <c r="D65" s="260"/>
      <c r="E65" s="677"/>
    </row>
    <row r="66" spans="1:5" ht="30" hidden="1" customHeight="1" outlineLevel="1" thickBot="1">
      <c r="A66" s="947"/>
      <c r="B66" s="968" t="s">
        <v>875</v>
      </c>
      <c r="C66" s="969"/>
      <c r="D66" s="267"/>
      <c r="E66" s="634"/>
    </row>
    <row r="67" spans="1:5" hidden="1" outlineLevel="1">
      <c r="A67" s="950" t="s">
        <v>881</v>
      </c>
      <c r="B67" s="951" t="s">
        <v>23</v>
      </c>
      <c r="C67" s="952"/>
      <c r="D67" s="202"/>
      <c r="E67" s="633" t="s">
        <v>880</v>
      </c>
    </row>
    <row r="68" spans="1:5" ht="15" hidden="1" customHeight="1" outlineLevel="1">
      <c r="A68" s="946"/>
      <c r="B68" s="948" t="s">
        <v>879</v>
      </c>
      <c r="C68" s="949"/>
      <c r="D68" s="20"/>
      <c r="E68" s="677"/>
    </row>
    <row r="69" spans="1:5" ht="15" hidden="1" customHeight="1" outlineLevel="1">
      <c r="A69" s="946"/>
      <c r="B69" s="948" t="s">
        <v>878</v>
      </c>
      <c r="C69" s="949"/>
      <c r="D69" s="20"/>
      <c r="E69" s="677"/>
    </row>
    <row r="70" spans="1:5" ht="15" hidden="1" customHeight="1" outlineLevel="1">
      <c r="A70" s="946"/>
      <c r="B70" s="948" t="s">
        <v>877</v>
      </c>
      <c r="C70" s="949"/>
      <c r="D70" s="20"/>
      <c r="E70" s="677"/>
    </row>
    <row r="71" spans="1:5" ht="30" hidden="1" customHeight="1" outlineLevel="1">
      <c r="A71" s="946"/>
      <c r="B71" s="948" t="s">
        <v>876</v>
      </c>
      <c r="C71" s="949"/>
      <c r="D71" s="260"/>
      <c r="E71" s="677"/>
    </row>
    <row r="72" spans="1:5" ht="30" hidden="1" customHeight="1" outlineLevel="1" thickBot="1">
      <c r="A72" s="947"/>
      <c r="B72" s="968" t="s">
        <v>875</v>
      </c>
      <c r="C72" s="969"/>
      <c r="D72" s="267"/>
      <c r="E72" s="634"/>
    </row>
    <row r="73" spans="1:5" hidden="1" outlineLevel="1">
      <c r="A73" s="950" t="s">
        <v>881</v>
      </c>
      <c r="B73" s="951" t="s">
        <v>23</v>
      </c>
      <c r="C73" s="952"/>
      <c r="D73" s="202"/>
      <c r="E73" s="633" t="s">
        <v>880</v>
      </c>
    </row>
    <row r="74" spans="1:5" ht="15" hidden="1" customHeight="1" outlineLevel="1">
      <c r="A74" s="946"/>
      <c r="B74" s="948" t="s">
        <v>879</v>
      </c>
      <c r="C74" s="949"/>
      <c r="D74" s="20"/>
      <c r="E74" s="677"/>
    </row>
    <row r="75" spans="1:5" ht="15" hidden="1" customHeight="1" outlineLevel="1">
      <c r="A75" s="946"/>
      <c r="B75" s="948" t="s">
        <v>878</v>
      </c>
      <c r="C75" s="949"/>
      <c r="D75" s="20"/>
      <c r="E75" s="677"/>
    </row>
    <row r="76" spans="1:5" ht="15" hidden="1" customHeight="1" outlineLevel="1">
      <c r="A76" s="946"/>
      <c r="B76" s="948" t="s">
        <v>877</v>
      </c>
      <c r="C76" s="949"/>
      <c r="D76" s="20"/>
      <c r="E76" s="677"/>
    </row>
    <row r="77" spans="1:5" ht="30" hidden="1" customHeight="1" outlineLevel="1">
      <c r="A77" s="946"/>
      <c r="B77" s="948" t="s">
        <v>876</v>
      </c>
      <c r="C77" s="949"/>
      <c r="D77" s="260"/>
      <c r="E77" s="677"/>
    </row>
    <row r="78" spans="1:5" ht="30" hidden="1" customHeight="1" outlineLevel="1" thickBot="1">
      <c r="A78" s="947"/>
      <c r="B78" s="968" t="s">
        <v>875</v>
      </c>
      <c r="C78" s="969"/>
      <c r="D78" s="267"/>
      <c r="E78" s="634"/>
    </row>
    <row r="79" spans="1:5" hidden="1" outlineLevel="1">
      <c r="A79" s="950" t="s">
        <v>881</v>
      </c>
      <c r="B79" s="951" t="s">
        <v>23</v>
      </c>
      <c r="C79" s="952"/>
      <c r="D79" s="202"/>
      <c r="E79" s="633" t="s">
        <v>880</v>
      </c>
    </row>
    <row r="80" spans="1:5" ht="15" hidden="1" customHeight="1" outlineLevel="1">
      <c r="A80" s="946"/>
      <c r="B80" s="948" t="s">
        <v>879</v>
      </c>
      <c r="C80" s="949"/>
      <c r="D80" s="20"/>
      <c r="E80" s="677"/>
    </row>
    <row r="81" spans="1:5" ht="15" hidden="1" customHeight="1" outlineLevel="1">
      <c r="A81" s="946"/>
      <c r="B81" s="948" t="s">
        <v>878</v>
      </c>
      <c r="C81" s="949"/>
      <c r="D81" s="20"/>
      <c r="E81" s="677"/>
    </row>
    <row r="82" spans="1:5" ht="15" hidden="1" customHeight="1" outlineLevel="1">
      <c r="A82" s="946"/>
      <c r="B82" s="948" t="s">
        <v>877</v>
      </c>
      <c r="C82" s="949"/>
      <c r="D82" s="20"/>
      <c r="E82" s="677"/>
    </row>
    <row r="83" spans="1:5" ht="30" hidden="1" customHeight="1" outlineLevel="1">
      <c r="A83" s="946"/>
      <c r="B83" s="948" t="s">
        <v>876</v>
      </c>
      <c r="C83" s="949"/>
      <c r="D83" s="260"/>
      <c r="E83" s="677"/>
    </row>
    <row r="84" spans="1:5" ht="30" hidden="1" customHeight="1" outlineLevel="1" thickBot="1">
      <c r="A84" s="947"/>
      <c r="B84" s="968" t="s">
        <v>875</v>
      </c>
      <c r="C84" s="969"/>
      <c r="D84" s="267"/>
      <c r="E84" s="634"/>
    </row>
    <row r="85" spans="1:5" hidden="1" outlineLevel="1">
      <c r="A85" s="950" t="s">
        <v>881</v>
      </c>
      <c r="B85" s="951" t="s">
        <v>23</v>
      </c>
      <c r="C85" s="952"/>
      <c r="D85" s="202"/>
      <c r="E85" s="633" t="s">
        <v>880</v>
      </c>
    </row>
    <row r="86" spans="1:5" ht="15" hidden="1" customHeight="1" outlineLevel="1">
      <c r="A86" s="946"/>
      <c r="B86" s="948" t="s">
        <v>879</v>
      </c>
      <c r="C86" s="949"/>
      <c r="D86" s="20"/>
      <c r="E86" s="677"/>
    </row>
    <row r="87" spans="1:5" ht="15" hidden="1" customHeight="1" outlineLevel="1">
      <c r="A87" s="946"/>
      <c r="B87" s="948" t="s">
        <v>878</v>
      </c>
      <c r="C87" s="949"/>
      <c r="D87" s="20"/>
      <c r="E87" s="677"/>
    </row>
    <row r="88" spans="1:5" ht="15" hidden="1" customHeight="1" outlineLevel="1">
      <c r="A88" s="946"/>
      <c r="B88" s="948" t="s">
        <v>877</v>
      </c>
      <c r="C88" s="949"/>
      <c r="D88" s="20"/>
      <c r="E88" s="677"/>
    </row>
    <row r="89" spans="1:5" ht="30" hidden="1" customHeight="1" outlineLevel="1">
      <c r="A89" s="946"/>
      <c r="B89" s="948" t="s">
        <v>876</v>
      </c>
      <c r="C89" s="949"/>
      <c r="D89" s="260"/>
      <c r="E89" s="677"/>
    </row>
    <row r="90" spans="1:5" ht="30" hidden="1" customHeight="1" outlineLevel="1" thickBot="1">
      <c r="A90" s="947"/>
      <c r="B90" s="968" t="s">
        <v>875</v>
      </c>
      <c r="C90" s="969"/>
      <c r="D90" s="267"/>
      <c r="E90" s="634"/>
    </row>
    <row r="91" spans="1:5" hidden="1" outlineLevel="1">
      <c r="A91" s="950" t="s">
        <v>881</v>
      </c>
      <c r="B91" s="951" t="s">
        <v>23</v>
      </c>
      <c r="C91" s="952"/>
      <c r="D91" s="202"/>
      <c r="E91" s="633" t="s">
        <v>880</v>
      </c>
    </row>
    <row r="92" spans="1:5" ht="15" hidden="1" customHeight="1" outlineLevel="1">
      <c r="A92" s="946"/>
      <c r="B92" s="948" t="s">
        <v>879</v>
      </c>
      <c r="C92" s="949"/>
      <c r="D92" s="20"/>
      <c r="E92" s="677"/>
    </row>
    <row r="93" spans="1:5" ht="15" hidden="1" customHeight="1" outlineLevel="1">
      <c r="A93" s="946"/>
      <c r="B93" s="948" t="s">
        <v>878</v>
      </c>
      <c r="C93" s="949"/>
      <c r="D93" s="20"/>
      <c r="E93" s="677"/>
    </row>
    <row r="94" spans="1:5" ht="15" hidden="1" customHeight="1" outlineLevel="1">
      <c r="A94" s="946"/>
      <c r="B94" s="948" t="s">
        <v>877</v>
      </c>
      <c r="C94" s="949"/>
      <c r="D94" s="20"/>
      <c r="E94" s="677"/>
    </row>
    <row r="95" spans="1:5" ht="30" hidden="1" customHeight="1" outlineLevel="1">
      <c r="A95" s="946"/>
      <c r="B95" s="948" t="s">
        <v>876</v>
      </c>
      <c r="C95" s="949"/>
      <c r="D95" s="260"/>
      <c r="E95" s="677"/>
    </row>
    <row r="96" spans="1:5" ht="30" hidden="1" customHeight="1" outlineLevel="1" thickBot="1">
      <c r="A96" s="947"/>
      <c r="B96" s="968" t="s">
        <v>875</v>
      </c>
      <c r="C96" s="969"/>
      <c r="D96" s="267"/>
      <c r="E96" s="634"/>
    </row>
    <row r="97" spans="1:5" hidden="1" outlineLevel="1">
      <c r="A97" s="950" t="s">
        <v>881</v>
      </c>
      <c r="B97" s="951" t="s">
        <v>23</v>
      </c>
      <c r="C97" s="952"/>
      <c r="D97" s="202"/>
      <c r="E97" s="633" t="s">
        <v>880</v>
      </c>
    </row>
    <row r="98" spans="1:5" ht="15" hidden="1" customHeight="1" outlineLevel="1">
      <c r="A98" s="946"/>
      <c r="B98" s="948" t="s">
        <v>879</v>
      </c>
      <c r="C98" s="949"/>
      <c r="D98" s="20"/>
      <c r="E98" s="677"/>
    </row>
    <row r="99" spans="1:5" ht="15" hidden="1" customHeight="1" outlineLevel="1">
      <c r="A99" s="946"/>
      <c r="B99" s="948" t="s">
        <v>878</v>
      </c>
      <c r="C99" s="949"/>
      <c r="D99" s="20"/>
      <c r="E99" s="677"/>
    </row>
    <row r="100" spans="1:5" ht="15" hidden="1" customHeight="1" outlineLevel="1">
      <c r="A100" s="946"/>
      <c r="B100" s="948" t="s">
        <v>877</v>
      </c>
      <c r="C100" s="949"/>
      <c r="D100" s="20"/>
      <c r="E100" s="677"/>
    </row>
    <row r="101" spans="1:5" ht="30" hidden="1" customHeight="1" outlineLevel="1">
      <c r="A101" s="946"/>
      <c r="B101" s="948" t="s">
        <v>876</v>
      </c>
      <c r="C101" s="949"/>
      <c r="D101" s="260"/>
      <c r="E101" s="677"/>
    </row>
    <row r="102" spans="1:5" ht="30" hidden="1" customHeight="1" outlineLevel="1" thickBot="1">
      <c r="A102" s="947"/>
      <c r="B102" s="968" t="s">
        <v>875</v>
      </c>
      <c r="C102" s="969"/>
      <c r="D102" s="267"/>
      <c r="E102" s="634"/>
    </row>
    <row r="103" spans="1:5" hidden="1" outlineLevel="1">
      <c r="A103" s="950" t="s">
        <v>881</v>
      </c>
      <c r="B103" s="951" t="s">
        <v>23</v>
      </c>
      <c r="C103" s="952"/>
      <c r="D103" s="202"/>
      <c r="E103" s="633" t="s">
        <v>880</v>
      </c>
    </row>
    <row r="104" spans="1:5" ht="15" hidden="1" customHeight="1" outlineLevel="1">
      <c r="A104" s="946"/>
      <c r="B104" s="948" t="s">
        <v>879</v>
      </c>
      <c r="C104" s="949"/>
      <c r="D104" s="20"/>
      <c r="E104" s="677"/>
    </row>
    <row r="105" spans="1:5" ht="15" hidden="1" customHeight="1" outlineLevel="1">
      <c r="A105" s="946"/>
      <c r="B105" s="948" t="s">
        <v>878</v>
      </c>
      <c r="C105" s="949"/>
      <c r="D105" s="20"/>
      <c r="E105" s="677"/>
    </row>
    <row r="106" spans="1:5" ht="15" hidden="1" customHeight="1" outlineLevel="1">
      <c r="A106" s="946"/>
      <c r="B106" s="948" t="s">
        <v>877</v>
      </c>
      <c r="C106" s="949"/>
      <c r="D106" s="20"/>
      <c r="E106" s="677"/>
    </row>
    <row r="107" spans="1:5" ht="30" hidden="1" customHeight="1" outlineLevel="1">
      <c r="A107" s="946"/>
      <c r="B107" s="948" t="s">
        <v>876</v>
      </c>
      <c r="C107" s="949"/>
      <c r="D107" s="260"/>
      <c r="E107" s="677"/>
    </row>
    <row r="108" spans="1:5" ht="30" hidden="1" customHeight="1" outlineLevel="1" thickBot="1">
      <c r="A108" s="947"/>
      <c r="B108" s="968" t="s">
        <v>875</v>
      </c>
      <c r="C108" s="969"/>
      <c r="D108" s="267"/>
      <c r="E108" s="634"/>
    </row>
    <row r="109" spans="1:5" hidden="1" outlineLevel="1">
      <c r="A109" s="950" t="s">
        <v>881</v>
      </c>
      <c r="B109" s="951" t="s">
        <v>23</v>
      </c>
      <c r="C109" s="952"/>
      <c r="D109" s="202"/>
      <c r="E109" s="633" t="s">
        <v>880</v>
      </c>
    </row>
    <row r="110" spans="1:5" ht="15" hidden="1" customHeight="1" outlineLevel="1">
      <c r="A110" s="946"/>
      <c r="B110" s="948" t="s">
        <v>879</v>
      </c>
      <c r="C110" s="949"/>
      <c r="D110" s="20"/>
      <c r="E110" s="677"/>
    </row>
    <row r="111" spans="1:5" ht="15" hidden="1" customHeight="1" outlineLevel="1">
      <c r="A111" s="946"/>
      <c r="B111" s="948" t="s">
        <v>878</v>
      </c>
      <c r="C111" s="949"/>
      <c r="D111" s="20"/>
      <c r="E111" s="677"/>
    </row>
    <row r="112" spans="1:5" ht="15" hidden="1" customHeight="1" outlineLevel="1">
      <c r="A112" s="946"/>
      <c r="B112" s="948" t="s">
        <v>877</v>
      </c>
      <c r="C112" s="949"/>
      <c r="D112" s="20"/>
      <c r="E112" s="677"/>
    </row>
    <row r="113" spans="1:5" ht="30" hidden="1" customHeight="1" outlineLevel="1">
      <c r="A113" s="946"/>
      <c r="B113" s="948" t="s">
        <v>876</v>
      </c>
      <c r="C113" s="949"/>
      <c r="D113" s="260"/>
      <c r="E113" s="677"/>
    </row>
    <row r="114" spans="1:5" ht="30" hidden="1" customHeight="1" outlineLevel="1" thickBot="1">
      <c r="A114" s="947"/>
      <c r="B114" s="968" t="s">
        <v>875</v>
      </c>
      <c r="C114" s="969"/>
      <c r="D114" s="267"/>
      <c r="E114" s="634"/>
    </row>
    <row r="115" spans="1:5" hidden="1" outlineLevel="1">
      <c r="A115" s="950" t="s">
        <v>881</v>
      </c>
      <c r="B115" s="951" t="s">
        <v>23</v>
      </c>
      <c r="C115" s="952"/>
      <c r="D115" s="202"/>
      <c r="E115" s="633" t="s">
        <v>880</v>
      </c>
    </row>
    <row r="116" spans="1:5" ht="15" hidden="1" customHeight="1" outlineLevel="1">
      <c r="A116" s="946"/>
      <c r="B116" s="948" t="s">
        <v>879</v>
      </c>
      <c r="C116" s="949"/>
      <c r="D116" s="20"/>
      <c r="E116" s="677"/>
    </row>
    <row r="117" spans="1:5" ht="15" hidden="1" customHeight="1" outlineLevel="1">
      <c r="A117" s="946"/>
      <c r="B117" s="948" t="s">
        <v>878</v>
      </c>
      <c r="C117" s="949"/>
      <c r="D117" s="20"/>
      <c r="E117" s="677"/>
    </row>
    <row r="118" spans="1:5" ht="15" hidden="1" customHeight="1" outlineLevel="1">
      <c r="A118" s="946"/>
      <c r="B118" s="948" t="s">
        <v>877</v>
      </c>
      <c r="C118" s="949"/>
      <c r="D118" s="20"/>
      <c r="E118" s="677"/>
    </row>
    <row r="119" spans="1:5" ht="30" hidden="1" customHeight="1" outlineLevel="1">
      <c r="A119" s="946"/>
      <c r="B119" s="948" t="s">
        <v>876</v>
      </c>
      <c r="C119" s="949"/>
      <c r="D119" s="260"/>
      <c r="E119" s="677"/>
    </row>
    <row r="120" spans="1:5" ht="30" hidden="1" customHeight="1" outlineLevel="1" thickBot="1">
      <c r="A120" s="947"/>
      <c r="B120" s="968" t="s">
        <v>875</v>
      </c>
      <c r="C120" s="969"/>
      <c r="D120" s="267"/>
      <c r="E120" s="634"/>
    </row>
    <row r="121" spans="1:5" hidden="1" outlineLevel="1">
      <c r="A121" s="950" t="s">
        <v>881</v>
      </c>
      <c r="B121" s="951" t="s">
        <v>23</v>
      </c>
      <c r="C121" s="952"/>
      <c r="D121" s="202"/>
      <c r="E121" s="633" t="s">
        <v>880</v>
      </c>
    </row>
    <row r="122" spans="1:5" ht="15" hidden="1" customHeight="1" outlineLevel="1">
      <c r="A122" s="946"/>
      <c r="B122" s="948" t="s">
        <v>879</v>
      </c>
      <c r="C122" s="949"/>
      <c r="D122" s="20"/>
      <c r="E122" s="677"/>
    </row>
    <row r="123" spans="1:5" ht="15" hidden="1" customHeight="1" outlineLevel="1">
      <c r="A123" s="946"/>
      <c r="B123" s="948" t="s">
        <v>878</v>
      </c>
      <c r="C123" s="949"/>
      <c r="D123" s="20"/>
      <c r="E123" s="677"/>
    </row>
    <row r="124" spans="1:5" ht="15" hidden="1" customHeight="1" outlineLevel="1">
      <c r="A124" s="946"/>
      <c r="B124" s="948" t="s">
        <v>877</v>
      </c>
      <c r="C124" s="949"/>
      <c r="D124" s="20"/>
      <c r="E124" s="677"/>
    </row>
    <row r="125" spans="1:5" ht="30" hidden="1" customHeight="1" outlineLevel="1">
      <c r="A125" s="946"/>
      <c r="B125" s="948" t="s">
        <v>876</v>
      </c>
      <c r="C125" s="949"/>
      <c r="D125" s="260"/>
      <c r="E125" s="677"/>
    </row>
    <row r="126" spans="1:5" ht="30" hidden="1" customHeight="1" outlineLevel="1" thickBot="1">
      <c r="A126" s="947"/>
      <c r="B126" s="968" t="s">
        <v>875</v>
      </c>
      <c r="C126" s="969"/>
      <c r="D126" s="267"/>
      <c r="E126" s="634"/>
    </row>
    <row r="127" spans="1:5" hidden="1" outlineLevel="1">
      <c r="A127" s="950" t="s">
        <v>881</v>
      </c>
      <c r="B127" s="951" t="s">
        <v>23</v>
      </c>
      <c r="C127" s="952"/>
      <c r="D127" s="202"/>
      <c r="E127" s="633" t="s">
        <v>880</v>
      </c>
    </row>
    <row r="128" spans="1:5" ht="15" hidden="1" customHeight="1" outlineLevel="1">
      <c r="A128" s="946"/>
      <c r="B128" s="948" t="s">
        <v>879</v>
      </c>
      <c r="C128" s="949"/>
      <c r="D128" s="20"/>
      <c r="E128" s="677"/>
    </row>
    <row r="129" spans="1:5" ht="15" hidden="1" customHeight="1" outlineLevel="1">
      <c r="A129" s="946"/>
      <c r="B129" s="948" t="s">
        <v>878</v>
      </c>
      <c r="C129" s="949"/>
      <c r="D129" s="20"/>
      <c r="E129" s="677"/>
    </row>
    <row r="130" spans="1:5" ht="15" hidden="1" customHeight="1" outlineLevel="1">
      <c r="A130" s="946"/>
      <c r="B130" s="948" t="s">
        <v>877</v>
      </c>
      <c r="C130" s="949"/>
      <c r="D130" s="20"/>
      <c r="E130" s="677"/>
    </row>
    <row r="131" spans="1:5" ht="30" hidden="1" customHeight="1" outlineLevel="1">
      <c r="A131" s="946"/>
      <c r="B131" s="948" t="s">
        <v>876</v>
      </c>
      <c r="C131" s="949"/>
      <c r="D131" s="260"/>
      <c r="E131" s="677"/>
    </row>
    <row r="132" spans="1:5" ht="30" hidden="1" customHeight="1" outlineLevel="1" thickBot="1">
      <c r="A132" s="947"/>
      <c r="B132" s="968" t="s">
        <v>875</v>
      </c>
      <c r="C132" s="969"/>
      <c r="D132" s="267"/>
      <c r="E132" s="634"/>
    </row>
    <row r="133" spans="1:5" hidden="1" outlineLevel="1">
      <c r="A133" s="950" t="s">
        <v>881</v>
      </c>
      <c r="B133" s="951" t="s">
        <v>23</v>
      </c>
      <c r="C133" s="952"/>
      <c r="D133" s="202"/>
      <c r="E133" s="633" t="s">
        <v>880</v>
      </c>
    </row>
    <row r="134" spans="1:5" ht="15" hidden="1" customHeight="1" outlineLevel="1">
      <c r="A134" s="946"/>
      <c r="B134" s="948" t="s">
        <v>879</v>
      </c>
      <c r="C134" s="949"/>
      <c r="D134" s="20"/>
      <c r="E134" s="677"/>
    </row>
    <row r="135" spans="1:5" ht="15" hidden="1" customHeight="1" outlineLevel="1">
      <c r="A135" s="946"/>
      <c r="B135" s="948" t="s">
        <v>878</v>
      </c>
      <c r="C135" s="949"/>
      <c r="D135" s="20"/>
      <c r="E135" s="677"/>
    </row>
    <row r="136" spans="1:5" ht="15" hidden="1" customHeight="1" outlineLevel="1">
      <c r="A136" s="946"/>
      <c r="B136" s="948" t="s">
        <v>877</v>
      </c>
      <c r="C136" s="949"/>
      <c r="D136" s="20"/>
      <c r="E136" s="677"/>
    </row>
    <row r="137" spans="1:5" ht="30" hidden="1" customHeight="1" outlineLevel="1">
      <c r="A137" s="946"/>
      <c r="B137" s="948" t="s">
        <v>876</v>
      </c>
      <c r="C137" s="949"/>
      <c r="D137" s="260"/>
      <c r="E137" s="677"/>
    </row>
    <row r="138" spans="1:5" ht="30" hidden="1" customHeight="1" outlineLevel="1" thickBot="1">
      <c r="A138" s="947"/>
      <c r="B138" s="968" t="s">
        <v>875</v>
      </c>
      <c r="C138" s="969"/>
      <c r="D138" s="267"/>
      <c r="E138" s="634"/>
    </row>
    <row r="139" spans="1:5" hidden="1" outlineLevel="1">
      <c r="A139" s="950" t="s">
        <v>881</v>
      </c>
      <c r="B139" s="951" t="s">
        <v>23</v>
      </c>
      <c r="C139" s="952"/>
      <c r="D139" s="202"/>
      <c r="E139" s="633" t="s">
        <v>880</v>
      </c>
    </row>
    <row r="140" spans="1:5" ht="15" hidden="1" customHeight="1" outlineLevel="1">
      <c r="A140" s="946"/>
      <c r="B140" s="948" t="s">
        <v>879</v>
      </c>
      <c r="C140" s="949"/>
      <c r="D140" s="20"/>
      <c r="E140" s="677"/>
    </row>
    <row r="141" spans="1:5" ht="15" hidden="1" customHeight="1" outlineLevel="1">
      <c r="A141" s="946"/>
      <c r="B141" s="948" t="s">
        <v>878</v>
      </c>
      <c r="C141" s="949"/>
      <c r="D141" s="20"/>
      <c r="E141" s="677"/>
    </row>
    <row r="142" spans="1:5" ht="15" hidden="1" customHeight="1" outlineLevel="1">
      <c r="A142" s="946"/>
      <c r="B142" s="948" t="s">
        <v>877</v>
      </c>
      <c r="C142" s="949"/>
      <c r="D142" s="20"/>
      <c r="E142" s="677"/>
    </row>
    <row r="143" spans="1:5" ht="30" hidden="1" customHeight="1" outlineLevel="1">
      <c r="A143" s="946"/>
      <c r="B143" s="948" t="s">
        <v>876</v>
      </c>
      <c r="C143" s="949"/>
      <c r="D143" s="260"/>
      <c r="E143" s="677"/>
    </row>
    <row r="144" spans="1:5" ht="30" hidden="1" customHeight="1" outlineLevel="1" thickBot="1">
      <c r="A144" s="947"/>
      <c r="B144" s="968" t="s">
        <v>875</v>
      </c>
      <c r="C144" s="969"/>
      <c r="D144" s="267"/>
      <c r="E144" s="634"/>
    </row>
    <row r="145" spans="1:5" hidden="1" outlineLevel="1">
      <c r="A145" s="950" t="s">
        <v>881</v>
      </c>
      <c r="B145" s="951" t="s">
        <v>23</v>
      </c>
      <c r="C145" s="952"/>
      <c r="D145" s="202"/>
      <c r="E145" s="633" t="s">
        <v>880</v>
      </c>
    </row>
    <row r="146" spans="1:5" ht="15" hidden="1" customHeight="1" outlineLevel="1">
      <c r="A146" s="946"/>
      <c r="B146" s="948" t="s">
        <v>879</v>
      </c>
      <c r="C146" s="949"/>
      <c r="D146" s="20"/>
      <c r="E146" s="677"/>
    </row>
    <row r="147" spans="1:5" ht="15" hidden="1" customHeight="1" outlineLevel="1">
      <c r="A147" s="946"/>
      <c r="B147" s="948" t="s">
        <v>878</v>
      </c>
      <c r="C147" s="949"/>
      <c r="D147" s="20"/>
      <c r="E147" s="677"/>
    </row>
    <row r="148" spans="1:5" ht="15" hidden="1" customHeight="1" outlineLevel="1">
      <c r="A148" s="946"/>
      <c r="B148" s="948" t="s">
        <v>877</v>
      </c>
      <c r="C148" s="949"/>
      <c r="D148" s="20"/>
      <c r="E148" s="677"/>
    </row>
    <row r="149" spans="1:5" ht="30" hidden="1" customHeight="1" outlineLevel="1">
      <c r="A149" s="946"/>
      <c r="B149" s="948" t="s">
        <v>876</v>
      </c>
      <c r="C149" s="949"/>
      <c r="D149" s="260"/>
      <c r="E149" s="677"/>
    </row>
    <row r="150" spans="1:5" ht="30" hidden="1" customHeight="1" outlineLevel="1" thickBot="1">
      <c r="A150" s="947"/>
      <c r="B150" s="968" t="s">
        <v>875</v>
      </c>
      <c r="C150" s="969"/>
      <c r="D150" s="267"/>
      <c r="E150" s="634"/>
    </row>
    <row r="151" spans="1:5" hidden="1" outlineLevel="1">
      <c r="A151" s="950" t="s">
        <v>881</v>
      </c>
      <c r="B151" s="951" t="s">
        <v>23</v>
      </c>
      <c r="C151" s="952"/>
      <c r="D151" s="202"/>
      <c r="E151" s="633" t="s">
        <v>880</v>
      </c>
    </row>
    <row r="152" spans="1:5" ht="15" hidden="1" customHeight="1" outlineLevel="1">
      <c r="A152" s="946"/>
      <c r="B152" s="948" t="s">
        <v>879</v>
      </c>
      <c r="C152" s="949"/>
      <c r="D152" s="20"/>
      <c r="E152" s="677"/>
    </row>
    <row r="153" spans="1:5" ht="15" hidden="1" customHeight="1" outlineLevel="1">
      <c r="A153" s="946"/>
      <c r="B153" s="948" t="s">
        <v>878</v>
      </c>
      <c r="C153" s="949"/>
      <c r="D153" s="20"/>
      <c r="E153" s="677"/>
    </row>
    <row r="154" spans="1:5" ht="15" hidden="1" customHeight="1" outlineLevel="1">
      <c r="A154" s="946"/>
      <c r="B154" s="948" t="s">
        <v>877</v>
      </c>
      <c r="C154" s="949"/>
      <c r="D154" s="20"/>
      <c r="E154" s="677"/>
    </row>
    <row r="155" spans="1:5" ht="30" hidden="1" customHeight="1" outlineLevel="1">
      <c r="A155" s="946"/>
      <c r="B155" s="948" t="s">
        <v>876</v>
      </c>
      <c r="C155" s="949"/>
      <c r="D155" s="260"/>
      <c r="E155" s="677"/>
    </row>
    <row r="156" spans="1:5" ht="30" hidden="1" customHeight="1" outlineLevel="1" thickBot="1">
      <c r="A156" s="947"/>
      <c r="B156" s="968" t="s">
        <v>875</v>
      </c>
      <c r="C156" s="969"/>
      <c r="D156" s="267"/>
      <c r="E156" s="634"/>
    </row>
    <row r="157" spans="1:5" hidden="1" outlineLevel="1">
      <c r="A157" s="950" t="s">
        <v>881</v>
      </c>
      <c r="B157" s="951" t="s">
        <v>23</v>
      </c>
      <c r="C157" s="952"/>
      <c r="D157" s="202"/>
      <c r="E157" s="633" t="s">
        <v>880</v>
      </c>
    </row>
    <row r="158" spans="1:5" ht="15" hidden="1" customHeight="1" outlineLevel="1">
      <c r="A158" s="946"/>
      <c r="B158" s="948" t="s">
        <v>879</v>
      </c>
      <c r="C158" s="949"/>
      <c r="D158" s="20"/>
      <c r="E158" s="677"/>
    </row>
    <row r="159" spans="1:5" ht="15" hidden="1" customHeight="1" outlineLevel="1">
      <c r="A159" s="946"/>
      <c r="B159" s="948" t="s">
        <v>878</v>
      </c>
      <c r="C159" s="949"/>
      <c r="D159" s="20"/>
      <c r="E159" s="677"/>
    </row>
    <row r="160" spans="1:5" ht="15" hidden="1" customHeight="1" outlineLevel="1">
      <c r="A160" s="946"/>
      <c r="B160" s="948" t="s">
        <v>877</v>
      </c>
      <c r="C160" s="949"/>
      <c r="D160" s="20"/>
      <c r="E160" s="677"/>
    </row>
    <row r="161" spans="1:5" ht="30" hidden="1" customHeight="1" outlineLevel="1">
      <c r="A161" s="946"/>
      <c r="B161" s="948" t="s">
        <v>876</v>
      </c>
      <c r="C161" s="949"/>
      <c r="D161" s="260"/>
      <c r="E161" s="677"/>
    </row>
    <row r="162" spans="1:5" ht="30" hidden="1" customHeight="1" outlineLevel="1" thickBot="1">
      <c r="A162" s="947"/>
      <c r="B162" s="968" t="s">
        <v>875</v>
      </c>
      <c r="C162" s="969"/>
      <c r="D162" s="267"/>
      <c r="E162" s="634"/>
    </row>
    <row r="163" spans="1:5" hidden="1" outlineLevel="1">
      <c r="A163" s="950" t="s">
        <v>881</v>
      </c>
      <c r="B163" s="951" t="s">
        <v>23</v>
      </c>
      <c r="C163" s="952"/>
      <c r="D163" s="202"/>
      <c r="E163" s="633" t="s">
        <v>880</v>
      </c>
    </row>
    <row r="164" spans="1:5" ht="15" hidden="1" customHeight="1" outlineLevel="1">
      <c r="A164" s="946"/>
      <c r="B164" s="948" t="s">
        <v>879</v>
      </c>
      <c r="C164" s="949"/>
      <c r="D164" s="20"/>
      <c r="E164" s="677"/>
    </row>
    <row r="165" spans="1:5" ht="15" hidden="1" customHeight="1" outlineLevel="1">
      <c r="A165" s="946"/>
      <c r="B165" s="948" t="s">
        <v>878</v>
      </c>
      <c r="C165" s="949"/>
      <c r="D165" s="20"/>
      <c r="E165" s="677"/>
    </row>
    <row r="166" spans="1:5" ht="15" hidden="1" customHeight="1" outlineLevel="1">
      <c r="A166" s="946"/>
      <c r="B166" s="948" t="s">
        <v>877</v>
      </c>
      <c r="C166" s="949"/>
      <c r="D166" s="20"/>
      <c r="E166" s="677"/>
    </row>
    <row r="167" spans="1:5" ht="30" hidden="1" customHeight="1" outlineLevel="1">
      <c r="A167" s="946"/>
      <c r="B167" s="948" t="s">
        <v>876</v>
      </c>
      <c r="C167" s="949"/>
      <c r="D167" s="260"/>
      <c r="E167" s="677"/>
    </row>
    <row r="168" spans="1:5" ht="30" hidden="1" customHeight="1" outlineLevel="1" thickBot="1">
      <c r="A168" s="947"/>
      <c r="B168" s="968" t="s">
        <v>875</v>
      </c>
      <c r="C168" s="969"/>
      <c r="D168" s="267"/>
      <c r="E168" s="634"/>
    </row>
    <row r="169" spans="1:5" hidden="1" outlineLevel="1">
      <c r="A169" s="950" t="s">
        <v>881</v>
      </c>
      <c r="B169" s="951" t="s">
        <v>23</v>
      </c>
      <c r="C169" s="952"/>
      <c r="D169" s="202"/>
      <c r="E169" s="633" t="s">
        <v>880</v>
      </c>
    </row>
    <row r="170" spans="1:5" ht="15" hidden="1" customHeight="1" outlineLevel="1">
      <c r="A170" s="946"/>
      <c r="B170" s="948" t="s">
        <v>879</v>
      </c>
      <c r="C170" s="949"/>
      <c r="D170" s="20"/>
      <c r="E170" s="677"/>
    </row>
    <row r="171" spans="1:5" ht="15" hidden="1" customHeight="1" outlineLevel="1">
      <c r="A171" s="946"/>
      <c r="B171" s="948" t="s">
        <v>878</v>
      </c>
      <c r="C171" s="949"/>
      <c r="D171" s="20"/>
      <c r="E171" s="677"/>
    </row>
    <row r="172" spans="1:5" ht="15" hidden="1" customHeight="1" outlineLevel="1">
      <c r="A172" s="946"/>
      <c r="B172" s="948" t="s">
        <v>877</v>
      </c>
      <c r="C172" s="949"/>
      <c r="D172" s="20"/>
      <c r="E172" s="677"/>
    </row>
    <row r="173" spans="1:5" ht="30" hidden="1" customHeight="1" outlineLevel="1">
      <c r="A173" s="946"/>
      <c r="B173" s="948" t="s">
        <v>876</v>
      </c>
      <c r="C173" s="949"/>
      <c r="D173" s="260"/>
      <c r="E173" s="677"/>
    </row>
    <row r="174" spans="1:5" ht="30" hidden="1" customHeight="1" outlineLevel="1" thickBot="1">
      <c r="A174" s="947"/>
      <c r="B174" s="968" t="s">
        <v>875</v>
      </c>
      <c r="C174" s="969"/>
      <c r="D174" s="267"/>
      <c r="E174" s="634"/>
    </row>
    <row r="175" spans="1:5" hidden="1" outlineLevel="1">
      <c r="A175" s="950" t="s">
        <v>881</v>
      </c>
      <c r="B175" s="951" t="s">
        <v>23</v>
      </c>
      <c r="C175" s="952"/>
      <c r="D175" s="202"/>
      <c r="E175" s="633" t="s">
        <v>880</v>
      </c>
    </row>
    <row r="176" spans="1:5" ht="15" hidden="1" customHeight="1" outlineLevel="1">
      <c r="A176" s="946"/>
      <c r="B176" s="948" t="s">
        <v>879</v>
      </c>
      <c r="C176" s="949"/>
      <c r="D176" s="20"/>
      <c r="E176" s="677"/>
    </row>
    <row r="177" spans="1:5" ht="15" hidden="1" customHeight="1" outlineLevel="1">
      <c r="A177" s="946"/>
      <c r="B177" s="948" t="s">
        <v>878</v>
      </c>
      <c r="C177" s="949"/>
      <c r="D177" s="20"/>
      <c r="E177" s="677"/>
    </row>
    <row r="178" spans="1:5" ht="15" hidden="1" customHeight="1" outlineLevel="1">
      <c r="A178" s="946"/>
      <c r="B178" s="948" t="s">
        <v>877</v>
      </c>
      <c r="C178" s="949"/>
      <c r="D178" s="20"/>
      <c r="E178" s="677"/>
    </row>
    <row r="179" spans="1:5" ht="30" hidden="1" customHeight="1" outlineLevel="1">
      <c r="A179" s="946"/>
      <c r="B179" s="948" t="s">
        <v>876</v>
      </c>
      <c r="C179" s="949"/>
      <c r="D179" s="260"/>
      <c r="E179" s="677"/>
    </row>
    <row r="180" spans="1:5" ht="30" hidden="1" customHeight="1" outlineLevel="1" thickBot="1">
      <c r="A180" s="947"/>
      <c r="B180" s="968" t="s">
        <v>875</v>
      </c>
      <c r="C180" s="969"/>
      <c r="D180" s="267"/>
      <c r="E180" s="634"/>
    </row>
    <row r="181" spans="1:5" hidden="1" outlineLevel="1">
      <c r="A181" s="950" t="s">
        <v>881</v>
      </c>
      <c r="B181" s="951" t="s">
        <v>23</v>
      </c>
      <c r="C181" s="952"/>
      <c r="D181" s="202"/>
      <c r="E181" s="633" t="s">
        <v>880</v>
      </c>
    </row>
    <row r="182" spans="1:5" ht="15" hidden="1" customHeight="1" outlineLevel="1">
      <c r="A182" s="946"/>
      <c r="B182" s="948" t="s">
        <v>879</v>
      </c>
      <c r="C182" s="949"/>
      <c r="D182" s="20"/>
      <c r="E182" s="677"/>
    </row>
    <row r="183" spans="1:5" ht="15" hidden="1" customHeight="1" outlineLevel="1">
      <c r="A183" s="946"/>
      <c r="B183" s="948" t="s">
        <v>878</v>
      </c>
      <c r="C183" s="949"/>
      <c r="D183" s="20"/>
      <c r="E183" s="677"/>
    </row>
    <row r="184" spans="1:5" ht="15" hidden="1" customHeight="1" outlineLevel="1">
      <c r="A184" s="946"/>
      <c r="B184" s="948" t="s">
        <v>877</v>
      </c>
      <c r="C184" s="949"/>
      <c r="D184" s="20"/>
      <c r="E184" s="677"/>
    </row>
    <row r="185" spans="1:5" ht="30" hidden="1" customHeight="1" outlineLevel="1">
      <c r="A185" s="946"/>
      <c r="B185" s="948" t="s">
        <v>876</v>
      </c>
      <c r="C185" s="949"/>
      <c r="D185" s="260"/>
      <c r="E185" s="677"/>
    </row>
    <row r="186" spans="1:5" ht="30" hidden="1" customHeight="1" outlineLevel="1" thickBot="1">
      <c r="A186" s="947"/>
      <c r="B186" s="968" t="s">
        <v>875</v>
      </c>
      <c r="C186" s="969"/>
      <c r="D186" s="267"/>
      <c r="E186" s="634"/>
    </row>
    <row r="187" spans="1:5" hidden="1" outlineLevel="1">
      <c r="A187" s="950" t="s">
        <v>881</v>
      </c>
      <c r="B187" s="951" t="s">
        <v>23</v>
      </c>
      <c r="C187" s="952"/>
      <c r="D187" s="202"/>
      <c r="E187" s="633" t="s">
        <v>880</v>
      </c>
    </row>
    <row r="188" spans="1:5" ht="15" hidden="1" customHeight="1" outlineLevel="1">
      <c r="A188" s="946"/>
      <c r="B188" s="948" t="s">
        <v>879</v>
      </c>
      <c r="C188" s="949"/>
      <c r="D188" s="20"/>
      <c r="E188" s="677"/>
    </row>
    <row r="189" spans="1:5" ht="15" hidden="1" customHeight="1" outlineLevel="1">
      <c r="A189" s="946"/>
      <c r="B189" s="948" t="s">
        <v>878</v>
      </c>
      <c r="C189" s="949"/>
      <c r="D189" s="20"/>
      <c r="E189" s="677"/>
    </row>
    <row r="190" spans="1:5" ht="15" hidden="1" customHeight="1" outlineLevel="1">
      <c r="A190" s="946"/>
      <c r="B190" s="948" t="s">
        <v>877</v>
      </c>
      <c r="C190" s="949"/>
      <c r="D190" s="20"/>
      <c r="E190" s="677"/>
    </row>
    <row r="191" spans="1:5" ht="30" hidden="1" customHeight="1" outlineLevel="1">
      <c r="A191" s="946"/>
      <c r="B191" s="948" t="s">
        <v>876</v>
      </c>
      <c r="C191" s="949"/>
      <c r="D191" s="260"/>
      <c r="E191" s="677"/>
    </row>
    <row r="192" spans="1:5" ht="30" hidden="1" customHeight="1" outlineLevel="1" thickBot="1">
      <c r="A192" s="947"/>
      <c r="B192" s="968" t="s">
        <v>875</v>
      </c>
      <c r="C192" s="969"/>
      <c r="D192" s="267"/>
      <c r="E192" s="634"/>
    </row>
    <row r="193" spans="1:5" hidden="1" outlineLevel="1">
      <c r="A193" s="950" t="s">
        <v>881</v>
      </c>
      <c r="B193" s="951" t="s">
        <v>23</v>
      </c>
      <c r="C193" s="952"/>
      <c r="D193" s="202"/>
      <c r="E193" s="633" t="s">
        <v>880</v>
      </c>
    </row>
    <row r="194" spans="1:5" ht="15" hidden="1" customHeight="1" outlineLevel="1">
      <c r="A194" s="946"/>
      <c r="B194" s="948" t="s">
        <v>879</v>
      </c>
      <c r="C194" s="949"/>
      <c r="D194" s="20"/>
      <c r="E194" s="677"/>
    </row>
    <row r="195" spans="1:5" ht="15" hidden="1" customHeight="1" outlineLevel="1">
      <c r="A195" s="946"/>
      <c r="B195" s="948" t="s">
        <v>878</v>
      </c>
      <c r="C195" s="949"/>
      <c r="D195" s="20"/>
      <c r="E195" s="677"/>
    </row>
    <row r="196" spans="1:5" ht="15" hidden="1" customHeight="1" outlineLevel="1">
      <c r="A196" s="946"/>
      <c r="B196" s="948" t="s">
        <v>877</v>
      </c>
      <c r="C196" s="949"/>
      <c r="D196" s="20"/>
      <c r="E196" s="677"/>
    </row>
    <row r="197" spans="1:5" ht="30" hidden="1" customHeight="1" outlineLevel="1">
      <c r="A197" s="946"/>
      <c r="B197" s="948" t="s">
        <v>876</v>
      </c>
      <c r="C197" s="949"/>
      <c r="D197" s="260"/>
      <c r="E197" s="677"/>
    </row>
    <row r="198" spans="1:5" ht="30" hidden="1" customHeight="1" outlineLevel="1" thickBot="1">
      <c r="A198" s="947"/>
      <c r="B198" s="968" t="s">
        <v>875</v>
      </c>
      <c r="C198" s="969"/>
      <c r="D198" s="267"/>
      <c r="E198" s="634"/>
    </row>
    <row r="199" spans="1:5" hidden="1" outlineLevel="1">
      <c r="A199" s="950" t="s">
        <v>881</v>
      </c>
      <c r="B199" s="951" t="s">
        <v>23</v>
      </c>
      <c r="C199" s="952"/>
      <c r="D199" s="202"/>
      <c r="E199" s="633" t="s">
        <v>880</v>
      </c>
    </row>
    <row r="200" spans="1:5" ht="15" hidden="1" customHeight="1" outlineLevel="1">
      <c r="A200" s="946"/>
      <c r="B200" s="948" t="s">
        <v>879</v>
      </c>
      <c r="C200" s="949"/>
      <c r="D200" s="20"/>
      <c r="E200" s="677"/>
    </row>
    <row r="201" spans="1:5" ht="15" hidden="1" customHeight="1" outlineLevel="1">
      <c r="A201" s="946"/>
      <c r="B201" s="948" t="s">
        <v>878</v>
      </c>
      <c r="C201" s="949"/>
      <c r="D201" s="20"/>
      <c r="E201" s="677"/>
    </row>
    <row r="202" spans="1:5" ht="15" hidden="1" customHeight="1" outlineLevel="1">
      <c r="A202" s="946"/>
      <c r="B202" s="948" t="s">
        <v>877</v>
      </c>
      <c r="C202" s="949"/>
      <c r="D202" s="20"/>
      <c r="E202" s="677"/>
    </row>
    <row r="203" spans="1:5" ht="30" hidden="1" customHeight="1" outlineLevel="1">
      <c r="A203" s="946"/>
      <c r="B203" s="948" t="s">
        <v>876</v>
      </c>
      <c r="C203" s="949"/>
      <c r="D203" s="260"/>
      <c r="E203" s="677"/>
    </row>
    <row r="204" spans="1:5" ht="30" hidden="1" customHeight="1" outlineLevel="1" thickBot="1">
      <c r="A204" s="947"/>
      <c r="B204" s="968" t="s">
        <v>875</v>
      </c>
      <c r="C204" s="969"/>
      <c r="D204" s="267"/>
      <c r="E204" s="634"/>
    </row>
    <row r="205" spans="1:5" hidden="1" outlineLevel="1">
      <c r="A205" s="950" t="s">
        <v>881</v>
      </c>
      <c r="B205" s="951" t="s">
        <v>23</v>
      </c>
      <c r="C205" s="952"/>
      <c r="D205" s="202"/>
      <c r="E205" s="633" t="s">
        <v>880</v>
      </c>
    </row>
    <row r="206" spans="1:5" ht="15" hidden="1" customHeight="1" outlineLevel="1">
      <c r="A206" s="946"/>
      <c r="B206" s="948" t="s">
        <v>879</v>
      </c>
      <c r="C206" s="949"/>
      <c r="D206" s="20"/>
      <c r="E206" s="677"/>
    </row>
    <row r="207" spans="1:5" ht="15" hidden="1" customHeight="1" outlineLevel="1">
      <c r="A207" s="946"/>
      <c r="B207" s="948" t="s">
        <v>878</v>
      </c>
      <c r="C207" s="949"/>
      <c r="D207" s="20"/>
      <c r="E207" s="677"/>
    </row>
    <row r="208" spans="1:5" ht="15" hidden="1" customHeight="1" outlineLevel="1">
      <c r="A208" s="946"/>
      <c r="B208" s="948" t="s">
        <v>877</v>
      </c>
      <c r="C208" s="949"/>
      <c r="D208" s="20"/>
      <c r="E208" s="677"/>
    </row>
    <row r="209" spans="1:5" ht="30" hidden="1" customHeight="1" outlineLevel="1">
      <c r="A209" s="946"/>
      <c r="B209" s="948" t="s">
        <v>876</v>
      </c>
      <c r="C209" s="949"/>
      <c r="D209" s="260"/>
      <c r="E209" s="677"/>
    </row>
    <row r="210" spans="1:5" ht="30" hidden="1" customHeight="1" outlineLevel="1" thickBot="1">
      <c r="A210" s="947"/>
      <c r="B210" s="968" t="s">
        <v>875</v>
      </c>
      <c r="C210" s="969"/>
      <c r="D210" s="267"/>
      <c r="E210" s="634"/>
    </row>
    <row r="211" spans="1:5" hidden="1" outlineLevel="1">
      <c r="A211" s="950" t="s">
        <v>881</v>
      </c>
      <c r="B211" s="951" t="s">
        <v>23</v>
      </c>
      <c r="C211" s="952"/>
      <c r="D211" s="202"/>
      <c r="E211" s="633" t="s">
        <v>880</v>
      </c>
    </row>
    <row r="212" spans="1:5" ht="15" hidden="1" customHeight="1" outlineLevel="1">
      <c r="A212" s="946"/>
      <c r="B212" s="948" t="s">
        <v>879</v>
      </c>
      <c r="C212" s="949"/>
      <c r="D212" s="20"/>
      <c r="E212" s="677"/>
    </row>
    <row r="213" spans="1:5" ht="15" hidden="1" customHeight="1" outlineLevel="1">
      <c r="A213" s="946"/>
      <c r="B213" s="948" t="s">
        <v>878</v>
      </c>
      <c r="C213" s="949"/>
      <c r="D213" s="20"/>
      <c r="E213" s="677"/>
    </row>
    <row r="214" spans="1:5" ht="15" hidden="1" customHeight="1" outlineLevel="1">
      <c r="A214" s="946"/>
      <c r="B214" s="948" t="s">
        <v>877</v>
      </c>
      <c r="C214" s="949"/>
      <c r="D214" s="20"/>
      <c r="E214" s="677"/>
    </row>
    <row r="215" spans="1:5" ht="30" hidden="1" customHeight="1" outlineLevel="1">
      <c r="A215" s="946"/>
      <c r="B215" s="948" t="s">
        <v>876</v>
      </c>
      <c r="C215" s="949"/>
      <c r="D215" s="260"/>
      <c r="E215" s="677"/>
    </row>
    <row r="216" spans="1:5" ht="30" hidden="1" customHeight="1" outlineLevel="1" thickBot="1">
      <c r="A216" s="947"/>
      <c r="B216" s="968" t="s">
        <v>875</v>
      </c>
      <c r="C216" s="969"/>
      <c r="D216" s="267"/>
      <c r="E216" s="634"/>
    </row>
    <row r="217" spans="1:5" hidden="1" outlineLevel="1">
      <c r="A217" s="950" t="s">
        <v>881</v>
      </c>
      <c r="B217" s="951" t="s">
        <v>23</v>
      </c>
      <c r="C217" s="952"/>
      <c r="D217" s="202"/>
      <c r="E217" s="633" t="s">
        <v>880</v>
      </c>
    </row>
    <row r="218" spans="1:5" ht="15" hidden="1" customHeight="1" outlineLevel="1">
      <c r="A218" s="946"/>
      <c r="B218" s="948" t="s">
        <v>879</v>
      </c>
      <c r="C218" s="949"/>
      <c r="D218" s="20"/>
      <c r="E218" s="677"/>
    </row>
    <row r="219" spans="1:5" ht="15" hidden="1" customHeight="1" outlineLevel="1">
      <c r="A219" s="946"/>
      <c r="B219" s="948" t="s">
        <v>878</v>
      </c>
      <c r="C219" s="949"/>
      <c r="D219" s="20"/>
      <c r="E219" s="677"/>
    </row>
    <row r="220" spans="1:5" ht="15" hidden="1" customHeight="1" outlineLevel="1">
      <c r="A220" s="946"/>
      <c r="B220" s="948" t="s">
        <v>877</v>
      </c>
      <c r="C220" s="949"/>
      <c r="D220" s="20"/>
      <c r="E220" s="677"/>
    </row>
    <row r="221" spans="1:5" ht="30" hidden="1" customHeight="1" outlineLevel="1">
      <c r="A221" s="946"/>
      <c r="B221" s="948" t="s">
        <v>876</v>
      </c>
      <c r="C221" s="949"/>
      <c r="D221" s="260"/>
      <c r="E221" s="677"/>
    </row>
    <row r="222" spans="1:5" ht="30" hidden="1" customHeight="1" outlineLevel="1" thickBot="1">
      <c r="A222" s="947"/>
      <c r="B222" s="968" t="s">
        <v>875</v>
      </c>
      <c r="C222" s="969"/>
      <c r="D222" s="267"/>
      <c r="E222" s="634"/>
    </row>
    <row r="223" spans="1:5" hidden="1" outlineLevel="1">
      <c r="A223" s="950" t="s">
        <v>881</v>
      </c>
      <c r="B223" s="951" t="s">
        <v>23</v>
      </c>
      <c r="C223" s="952"/>
      <c r="D223" s="202"/>
      <c r="E223" s="633" t="s">
        <v>880</v>
      </c>
    </row>
    <row r="224" spans="1:5" ht="15" hidden="1" customHeight="1" outlineLevel="1">
      <c r="A224" s="946"/>
      <c r="B224" s="948" t="s">
        <v>879</v>
      </c>
      <c r="C224" s="949"/>
      <c r="D224" s="20"/>
      <c r="E224" s="677"/>
    </row>
    <row r="225" spans="1:5" ht="15" hidden="1" customHeight="1" outlineLevel="1">
      <c r="A225" s="946"/>
      <c r="B225" s="948" t="s">
        <v>878</v>
      </c>
      <c r="C225" s="949"/>
      <c r="D225" s="20"/>
      <c r="E225" s="677"/>
    </row>
    <row r="226" spans="1:5" ht="15" hidden="1" customHeight="1" outlineLevel="1">
      <c r="A226" s="946"/>
      <c r="B226" s="948" t="s">
        <v>877</v>
      </c>
      <c r="C226" s="949"/>
      <c r="D226" s="20"/>
      <c r="E226" s="677"/>
    </row>
    <row r="227" spans="1:5" ht="30" hidden="1" customHeight="1" outlineLevel="1">
      <c r="A227" s="946"/>
      <c r="B227" s="948" t="s">
        <v>876</v>
      </c>
      <c r="C227" s="949"/>
      <c r="D227" s="260"/>
      <c r="E227" s="677"/>
    </row>
    <row r="228" spans="1:5" ht="30" hidden="1" customHeight="1" outlineLevel="1" thickBot="1">
      <c r="A228" s="947"/>
      <c r="B228" s="968" t="s">
        <v>875</v>
      </c>
      <c r="C228" s="969"/>
      <c r="D228" s="267"/>
      <c r="E228" s="634"/>
    </row>
    <row r="229" spans="1:5" hidden="1" outlineLevel="1">
      <c r="A229" s="950" t="s">
        <v>881</v>
      </c>
      <c r="B229" s="951" t="s">
        <v>23</v>
      </c>
      <c r="C229" s="952"/>
      <c r="D229" s="202"/>
      <c r="E229" s="633" t="s">
        <v>880</v>
      </c>
    </row>
    <row r="230" spans="1:5" ht="15" hidden="1" customHeight="1" outlineLevel="1">
      <c r="A230" s="946"/>
      <c r="B230" s="948" t="s">
        <v>879</v>
      </c>
      <c r="C230" s="949"/>
      <c r="D230" s="20"/>
      <c r="E230" s="677"/>
    </row>
    <row r="231" spans="1:5" ht="15" hidden="1" customHeight="1" outlineLevel="1">
      <c r="A231" s="946"/>
      <c r="B231" s="948" t="s">
        <v>878</v>
      </c>
      <c r="C231" s="949"/>
      <c r="D231" s="20"/>
      <c r="E231" s="677"/>
    </row>
    <row r="232" spans="1:5" ht="15" hidden="1" customHeight="1" outlineLevel="1">
      <c r="A232" s="946"/>
      <c r="B232" s="948" t="s">
        <v>877</v>
      </c>
      <c r="C232" s="949"/>
      <c r="D232" s="20"/>
      <c r="E232" s="677"/>
    </row>
    <row r="233" spans="1:5" ht="30" hidden="1" customHeight="1" outlineLevel="1">
      <c r="A233" s="946"/>
      <c r="B233" s="948" t="s">
        <v>876</v>
      </c>
      <c r="C233" s="949"/>
      <c r="D233" s="260"/>
      <c r="E233" s="677"/>
    </row>
    <row r="234" spans="1:5" ht="30" hidden="1" customHeight="1" outlineLevel="1" thickBot="1">
      <c r="A234" s="947"/>
      <c r="B234" s="968" t="s">
        <v>875</v>
      </c>
      <c r="C234" s="969"/>
      <c r="D234" s="267"/>
      <c r="E234" s="634"/>
    </row>
    <row r="235" spans="1:5" hidden="1" outlineLevel="1">
      <c r="A235" s="950" t="s">
        <v>881</v>
      </c>
      <c r="B235" s="951" t="s">
        <v>23</v>
      </c>
      <c r="C235" s="952"/>
      <c r="D235" s="202"/>
      <c r="E235" s="633" t="s">
        <v>880</v>
      </c>
    </row>
    <row r="236" spans="1:5" ht="15" hidden="1" customHeight="1" outlineLevel="1">
      <c r="A236" s="946"/>
      <c r="B236" s="948" t="s">
        <v>879</v>
      </c>
      <c r="C236" s="949"/>
      <c r="D236" s="20"/>
      <c r="E236" s="677"/>
    </row>
    <row r="237" spans="1:5" ht="15" hidden="1" customHeight="1" outlineLevel="1">
      <c r="A237" s="946"/>
      <c r="B237" s="948" t="s">
        <v>878</v>
      </c>
      <c r="C237" s="949"/>
      <c r="D237" s="20"/>
      <c r="E237" s="677"/>
    </row>
    <row r="238" spans="1:5" ht="15" hidden="1" customHeight="1" outlineLevel="1">
      <c r="A238" s="946"/>
      <c r="B238" s="948" t="s">
        <v>877</v>
      </c>
      <c r="C238" s="949"/>
      <c r="D238" s="20"/>
      <c r="E238" s="677"/>
    </row>
    <row r="239" spans="1:5" ht="30" hidden="1" customHeight="1" outlineLevel="1">
      <c r="A239" s="946"/>
      <c r="B239" s="948" t="s">
        <v>876</v>
      </c>
      <c r="C239" s="949"/>
      <c r="D239" s="260"/>
      <c r="E239" s="677"/>
    </row>
    <row r="240" spans="1:5" ht="30" hidden="1" customHeight="1" outlineLevel="1" thickBot="1">
      <c r="A240" s="947"/>
      <c r="B240" s="968" t="s">
        <v>875</v>
      </c>
      <c r="C240" s="969"/>
      <c r="D240" s="267"/>
      <c r="E240" s="634"/>
    </row>
    <row r="241" spans="1:5" hidden="1" outlineLevel="1">
      <c r="A241" s="950" t="s">
        <v>881</v>
      </c>
      <c r="B241" s="951" t="s">
        <v>23</v>
      </c>
      <c r="C241" s="952"/>
      <c r="D241" s="202"/>
      <c r="E241" s="633" t="s">
        <v>880</v>
      </c>
    </row>
    <row r="242" spans="1:5" ht="15" hidden="1" customHeight="1" outlineLevel="1">
      <c r="A242" s="946"/>
      <c r="B242" s="948" t="s">
        <v>879</v>
      </c>
      <c r="C242" s="949"/>
      <c r="D242" s="20"/>
      <c r="E242" s="677"/>
    </row>
    <row r="243" spans="1:5" ht="15" hidden="1" customHeight="1" outlineLevel="1">
      <c r="A243" s="946"/>
      <c r="B243" s="948" t="s">
        <v>878</v>
      </c>
      <c r="C243" s="949"/>
      <c r="D243" s="20"/>
      <c r="E243" s="677"/>
    </row>
    <row r="244" spans="1:5" ht="15" hidden="1" customHeight="1" outlineLevel="1">
      <c r="A244" s="946"/>
      <c r="B244" s="948" t="s">
        <v>877</v>
      </c>
      <c r="C244" s="949"/>
      <c r="D244" s="20"/>
      <c r="E244" s="677"/>
    </row>
    <row r="245" spans="1:5" ht="30" hidden="1" customHeight="1" outlineLevel="1">
      <c r="A245" s="946"/>
      <c r="B245" s="948" t="s">
        <v>876</v>
      </c>
      <c r="C245" s="949"/>
      <c r="D245" s="260"/>
      <c r="E245" s="677"/>
    </row>
    <row r="246" spans="1:5" ht="30" hidden="1" customHeight="1" outlineLevel="1" thickBot="1">
      <c r="A246" s="947"/>
      <c r="B246" s="968" t="s">
        <v>875</v>
      </c>
      <c r="C246" s="969"/>
      <c r="D246" s="267"/>
      <c r="E246" s="634"/>
    </row>
    <row r="247" spans="1:5" hidden="1" outlineLevel="1">
      <c r="A247" s="950" t="s">
        <v>881</v>
      </c>
      <c r="B247" s="951" t="s">
        <v>23</v>
      </c>
      <c r="C247" s="952"/>
      <c r="D247" s="202"/>
      <c r="E247" s="633" t="s">
        <v>880</v>
      </c>
    </row>
    <row r="248" spans="1:5" ht="15" hidden="1" customHeight="1" outlineLevel="1">
      <c r="A248" s="946"/>
      <c r="B248" s="948" t="s">
        <v>879</v>
      </c>
      <c r="C248" s="949"/>
      <c r="D248" s="20"/>
      <c r="E248" s="677"/>
    </row>
    <row r="249" spans="1:5" ht="15" hidden="1" customHeight="1" outlineLevel="1">
      <c r="A249" s="946"/>
      <c r="B249" s="948" t="s">
        <v>878</v>
      </c>
      <c r="C249" s="949"/>
      <c r="D249" s="20"/>
      <c r="E249" s="677"/>
    </row>
    <row r="250" spans="1:5" ht="15" hidden="1" customHeight="1" outlineLevel="1">
      <c r="A250" s="946"/>
      <c r="B250" s="948" t="s">
        <v>877</v>
      </c>
      <c r="C250" s="949"/>
      <c r="D250" s="20"/>
      <c r="E250" s="677"/>
    </row>
    <row r="251" spans="1:5" ht="30" hidden="1" customHeight="1" outlineLevel="1">
      <c r="A251" s="946"/>
      <c r="B251" s="948" t="s">
        <v>876</v>
      </c>
      <c r="C251" s="949"/>
      <c r="D251" s="260"/>
      <c r="E251" s="677"/>
    </row>
    <row r="252" spans="1:5" ht="30" hidden="1" customHeight="1" outlineLevel="1" thickBot="1">
      <c r="A252" s="947"/>
      <c r="B252" s="968" t="s">
        <v>875</v>
      </c>
      <c r="C252" s="969"/>
      <c r="D252" s="267"/>
      <c r="E252" s="634"/>
    </row>
    <row r="253" spans="1:5" hidden="1" outlineLevel="1">
      <c r="A253" s="950" t="s">
        <v>881</v>
      </c>
      <c r="B253" s="951" t="s">
        <v>23</v>
      </c>
      <c r="C253" s="952"/>
      <c r="D253" s="202"/>
      <c r="E253" s="633" t="s">
        <v>880</v>
      </c>
    </row>
    <row r="254" spans="1:5" ht="15" hidden="1" customHeight="1" outlineLevel="1">
      <c r="A254" s="946"/>
      <c r="B254" s="948" t="s">
        <v>879</v>
      </c>
      <c r="C254" s="949"/>
      <c r="D254" s="20"/>
      <c r="E254" s="677"/>
    </row>
    <row r="255" spans="1:5" ht="15" hidden="1" customHeight="1" outlineLevel="1">
      <c r="A255" s="946"/>
      <c r="B255" s="948" t="s">
        <v>878</v>
      </c>
      <c r="C255" s="949"/>
      <c r="D255" s="20"/>
      <c r="E255" s="677"/>
    </row>
    <row r="256" spans="1:5" ht="15" hidden="1" customHeight="1" outlineLevel="1">
      <c r="A256" s="946"/>
      <c r="B256" s="948" t="s">
        <v>877</v>
      </c>
      <c r="C256" s="949"/>
      <c r="D256" s="20"/>
      <c r="E256" s="677"/>
    </row>
    <row r="257" spans="1:5" ht="30" hidden="1" customHeight="1" outlineLevel="1">
      <c r="A257" s="946"/>
      <c r="B257" s="948" t="s">
        <v>876</v>
      </c>
      <c r="C257" s="949"/>
      <c r="D257" s="260"/>
      <c r="E257" s="677"/>
    </row>
    <row r="258" spans="1:5" ht="30" hidden="1" customHeight="1" outlineLevel="1" thickBot="1">
      <c r="A258" s="947"/>
      <c r="B258" s="968" t="s">
        <v>875</v>
      </c>
      <c r="C258" s="969"/>
      <c r="D258" s="267"/>
      <c r="E258" s="634"/>
    </row>
    <row r="259" spans="1:5" hidden="1" outlineLevel="1">
      <c r="A259" s="950" t="s">
        <v>881</v>
      </c>
      <c r="B259" s="951" t="s">
        <v>23</v>
      </c>
      <c r="C259" s="952"/>
      <c r="D259" s="202"/>
      <c r="E259" s="633" t="s">
        <v>880</v>
      </c>
    </row>
    <row r="260" spans="1:5" ht="15" hidden="1" customHeight="1" outlineLevel="1">
      <c r="A260" s="946"/>
      <c r="B260" s="948" t="s">
        <v>879</v>
      </c>
      <c r="C260" s="949"/>
      <c r="D260" s="20"/>
      <c r="E260" s="677"/>
    </row>
    <row r="261" spans="1:5" ht="15" hidden="1" customHeight="1" outlineLevel="1">
      <c r="A261" s="946"/>
      <c r="B261" s="948" t="s">
        <v>878</v>
      </c>
      <c r="C261" s="949"/>
      <c r="D261" s="20"/>
      <c r="E261" s="677"/>
    </row>
    <row r="262" spans="1:5" ht="15" hidden="1" customHeight="1" outlineLevel="1">
      <c r="A262" s="946"/>
      <c r="B262" s="948" t="s">
        <v>877</v>
      </c>
      <c r="C262" s="949"/>
      <c r="D262" s="20"/>
      <c r="E262" s="677"/>
    </row>
    <row r="263" spans="1:5" ht="30" hidden="1" customHeight="1" outlineLevel="1">
      <c r="A263" s="946"/>
      <c r="B263" s="948" t="s">
        <v>876</v>
      </c>
      <c r="C263" s="949"/>
      <c r="D263" s="260"/>
      <c r="E263" s="677"/>
    </row>
    <row r="264" spans="1:5" ht="30" hidden="1" customHeight="1" outlineLevel="1" thickBot="1">
      <c r="A264" s="947"/>
      <c r="B264" s="968" t="s">
        <v>875</v>
      </c>
      <c r="C264" s="969"/>
      <c r="D264" s="267"/>
      <c r="E264" s="634"/>
    </row>
    <row r="265" spans="1:5" hidden="1" outlineLevel="1">
      <c r="A265" s="950" t="s">
        <v>881</v>
      </c>
      <c r="B265" s="951" t="s">
        <v>23</v>
      </c>
      <c r="C265" s="952"/>
      <c r="D265" s="202"/>
      <c r="E265" s="633" t="s">
        <v>880</v>
      </c>
    </row>
    <row r="266" spans="1:5" ht="15" hidden="1" customHeight="1" outlineLevel="1">
      <c r="A266" s="946"/>
      <c r="B266" s="948" t="s">
        <v>879</v>
      </c>
      <c r="C266" s="949"/>
      <c r="D266" s="20"/>
      <c r="E266" s="677"/>
    </row>
    <row r="267" spans="1:5" ht="15" hidden="1" customHeight="1" outlineLevel="1">
      <c r="A267" s="946"/>
      <c r="B267" s="948" t="s">
        <v>878</v>
      </c>
      <c r="C267" s="949"/>
      <c r="D267" s="20"/>
      <c r="E267" s="677"/>
    </row>
    <row r="268" spans="1:5" ht="15" hidden="1" customHeight="1" outlineLevel="1">
      <c r="A268" s="946"/>
      <c r="B268" s="948" t="s">
        <v>877</v>
      </c>
      <c r="C268" s="949"/>
      <c r="D268" s="20"/>
      <c r="E268" s="677"/>
    </row>
    <row r="269" spans="1:5" ht="30" hidden="1" customHeight="1" outlineLevel="1">
      <c r="A269" s="946"/>
      <c r="B269" s="948" t="s">
        <v>876</v>
      </c>
      <c r="C269" s="949"/>
      <c r="D269" s="260"/>
      <c r="E269" s="677"/>
    </row>
    <row r="270" spans="1:5" ht="30" hidden="1" customHeight="1" outlineLevel="1" thickBot="1">
      <c r="A270" s="947"/>
      <c r="B270" s="968" t="s">
        <v>875</v>
      </c>
      <c r="C270" s="969"/>
      <c r="D270" s="267"/>
      <c r="E270" s="634"/>
    </row>
    <row r="271" spans="1:5" hidden="1" outlineLevel="1">
      <c r="A271" s="950" t="s">
        <v>881</v>
      </c>
      <c r="B271" s="951" t="s">
        <v>23</v>
      </c>
      <c r="C271" s="952"/>
      <c r="D271" s="202"/>
      <c r="E271" s="633" t="s">
        <v>880</v>
      </c>
    </row>
    <row r="272" spans="1:5" ht="15" hidden="1" customHeight="1" outlineLevel="1">
      <c r="A272" s="946"/>
      <c r="B272" s="948" t="s">
        <v>879</v>
      </c>
      <c r="C272" s="949"/>
      <c r="D272" s="20"/>
      <c r="E272" s="677"/>
    </row>
    <row r="273" spans="1:5" ht="15" hidden="1" customHeight="1" outlineLevel="1">
      <c r="A273" s="946"/>
      <c r="B273" s="948" t="s">
        <v>878</v>
      </c>
      <c r="C273" s="949"/>
      <c r="D273" s="20"/>
      <c r="E273" s="677"/>
    </row>
    <row r="274" spans="1:5" ht="15" hidden="1" customHeight="1" outlineLevel="1">
      <c r="A274" s="946"/>
      <c r="B274" s="948" t="s">
        <v>877</v>
      </c>
      <c r="C274" s="949"/>
      <c r="D274" s="20"/>
      <c r="E274" s="677"/>
    </row>
    <row r="275" spans="1:5" ht="30" hidden="1" customHeight="1" outlineLevel="1">
      <c r="A275" s="946"/>
      <c r="B275" s="948" t="s">
        <v>876</v>
      </c>
      <c r="C275" s="949"/>
      <c r="D275" s="260"/>
      <c r="E275" s="677"/>
    </row>
    <row r="276" spans="1:5" ht="30" hidden="1" customHeight="1" outlineLevel="1" thickBot="1">
      <c r="A276" s="947"/>
      <c r="B276" s="968" t="s">
        <v>875</v>
      </c>
      <c r="C276" s="969"/>
      <c r="D276" s="267"/>
      <c r="E276" s="634"/>
    </row>
    <row r="277" spans="1:5" hidden="1" outlineLevel="1">
      <c r="A277" s="950" t="s">
        <v>881</v>
      </c>
      <c r="B277" s="951" t="s">
        <v>23</v>
      </c>
      <c r="C277" s="952"/>
      <c r="D277" s="202"/>
      <c r="E277" s="633" t="s">
        <v>880</v>
      </c>
    </row>
    <row r="278" spans="1:5" ht="15" hidden="1" customHeight="1" outlineLevel="1">
      <c r="A278" s="946"/>
      <c r="B278" s="948" t="s">
        <v>879</v>
      </c>
      <c r="C278" s="949"/>
      <c r="D278" s="20"/>
      <c r="E278" s="677"/>
    </row>
    <row r="279" spans="1:5" ht="15" hidden="1" customHeight="1" outlineLevel="1">
      <c r="A279" s="946"/>
      <c r="B279" s="948" t="s">
        <v>878</v>
      </c>
      <c r="C279" s="949"/>
      <c r="D279" s="20"/>
      <c r="E279" s="677"/>
    </row>
    <row r="280" spans="1:5" ht="15" hidden="1" customHeight="1" outlineLevel="1">
      <c r="A280" s="946"/>
      <c r="B280" s="948" t="s">
        <v>877</v>
      </c>
      <c r="C280" s="949"/>
      <c r="D280" s="20"/>
      <c r="E280" s="677"/>
    </row>
    <row r="281" spans="1:5" ht="30" hidden="1" customHeight="1" outlineLevel="1">
      <c r="A281" s="946"/>
      <c r="B281" s="948" t="s">
        <v>876</v>
      </c>
      <c r="C281" s="949"/>
      <c r="D281" s="260"/>
      <c r="E281" s="677"/>
    </row>
    <row r="282" spans="1:5" ht="30" hidden="1" customHeight="1" outlineLevel="1" thickBot="1">
      <c r="A282" s="947"/>
      <c r="B282" s="968" t="s">
        <v>875</v>
      </c>
      <c r="C282" s="969"/>
      <c r="D282" s="267"/>
      <c r="E282" s="634"/>
    </row>
    <row r="283" spans="1:5" hidden="1" outlineLevel="1">
      <c r="A283" s="950" t="s">
        <v>881</v>
      </c>
      <c r="B283" s="951" t="s">
        <v>23</v>
      </c>
      <c r="C283" s="952"/>
      <c r="D283" s="202"/>
      <c r="E283" s="633" t="s">
        <v>880</v>
      </c>
    </row>
    <row r="284" spans="1:5" ht="15" hidden="1" customHeight="1" outlineLevel="1">
      <c r="A284" s="946"/>
      <c r="B284" s="948" t="s">
        <v>879</v>
      </c>
      <c r="C284" s="949"/>
      <c r="D284" s="20"/>
      <c r="E284" s="677"/>
    </row>
    <row r="285" spans="1:5" ht="15" hidden="1" customHeight="1" outlineLevel="1">
      <c r="A285" s="946"/>
      <c r="B285" s="948" t="s">
        <v>878</v>
      </c>
      <c r="C285" s="949"/>
      <c r="D285" s="20"/>
      <c r="E285" s="677"/>
    </row>
    <row r="286" spans="1:5" ht="15" hidden="1" customHeight="1" outlineLevel="1">
      <c r="A286" s="946"/>
      <c r="B286" s="948" t="s">
        <v>877</v>
      </c>
      <c r="C286" s="949"/>
      <c r="D286" s="20"/>
      <c r="E286" s="677"/>
    </row>
    <row r="287" spans="1:5" ht="30" hidden="1" customHeight="1" outlineLevel="1">
      <c r="A287" s="946"/>
      <c r="B287" s="948" t="s">
        <v>876</v>
      </c>
      <c r="C287" s="949"/>
      <c r="D287" s="260"/>
      <c r="E287" s="677"/>
    </row>
    <row r="288" spans="1:5" ht="30" hidden="1" customHeight="1" outlineLevel="1" thickBot="1">
      <c r="A288" s="947"/>
      <c r="B288" s="968" t="s">
        <v>875</v>
      </c>
      <c r="C288" s="969"/>
      <c r="D288" s="267"/>
      <c r="E288" s="634"/>
    </row>
    <row r="289" spans="1:5" hidden="1" outlineLevel="1">
      <c r="A289" s="950" t="s">
        <v>881</v>
      </c>
      <c r="B289" s="951" t="s">
        <v>23</v>
      </c>
      <c r="C289" s="952"/>
      <c r="D289" s="202"/>
      <c r="E289" s="633" t="s">
        <v>880</v>
      </c>
    </row>
    <row r="290" spans="1:5" ht="15" hidden="1" customHeight="1" outlineLevel="1">
      <c r="A290" s="946"/>
      <c r="B290" s="948" t="s">
        <v>879</v>
      </c>
      <c r="C290" s="949"/>
      <c r="D290" s="20"/>
      <c r="E290" s="677"/>
    </row>
    <row r="291" spans="1:5" ht="15" hidden="1" customHeight="1" outlineLevel="1">
      <c r="A291" s="946"/>
      <c r="B291" s="948" t="s">
        <v>878</v>
      </c>
      <c r="C291" s="949"/>
      <c r="D291" s="20"/>
      <c r="E291" s="677"/>
    </row>
    <row r="292" spans="1:5" ht="15" hidden="1" customHeight="1" outlineLevel="1">
      <c r="A292" s="946"/>
      <c r="B292" s="948" t="s">
        <v>877</v>
      </c>
      <c r="C292" s="949"/>
      <c r="D292" s="20"/>
      <c r="E292" s="677"/>
    </row>
    <row r="293" spans="1:5" ht="30" hidden="1" customHeight="1" outlineLevel="1">
      <c r="A293" s="946"/>
      <c r="B293" s="948" t="s">
        <v>876</v>
      </c>
      <c r="C293" s="949"/>
      <c r="D293" s="260"/>
      <c r="E293" s="677"/>
    </row>
    <row r="294" spans="1:5" ht="30" hidden="1" customHeight="1" outlineLevel="1" thickBot="1">
      <c r="A294" s="947"/>
      <c r="B294" s="968" t="s">
        <v>875</v>
      </c>
      <c r="C294" s="969"/>
      <c r="D294" s="267"/>
      <c r="E294" s="634"/>
    </row>
    <row r="295" spans="1:5" hidden="1" outlineLevel="1">
      <c r="A295" s="950" t="s">
        <v>881</v>
      </c>
      <c r="B295" s="951" t="s">
        <v>23</v>
      </c>
      <c r="C295" s="952"/>
      <c r="D295" s="202"/>
      <c r="E295" s="633" t="s">
        <v>880</v>
      </c>
    </row>
    <row r="296" spans="1:5" ht="15" hidden="1" customHeight="1" outlineLevel="1">
      <c r="A296" s="946"/>
      <c r="B296" s="948" t="s">
        <v>879</v>
      </c>
      <c r="C296" s="949"/>
      <c r="D296" s="20"/>
      <c r="E296" s="677"/>
    </row>
    <row r="297" spans="1:5" ht="15" hidden="1" customHeight="1" outlineLevel="1">
      <c r="A297" s="946"/>
      <c r="B297" s="948" t="s">
        <v>878</v>
      </c>
      <c r="C297" s="949"/>
      <c r="D297" s="20"/>
      <c r="E297" s="677"/>
    </row>
    <row r="298" spans="1:5" ht="15" hidden="1" customHeight="1" outlineLevel="1">
      <c r="A298" s="946"/>
      <c r="B298" s="948" t="s">
        <v>877</v>
      </c>
      <c r="C298" s="949"/>
      <c r="D298" s="20"/>
      <c r="E298" s="677"/>
    </row>
    <row r="299" spans="1:5" ht="30" hidden="1" customHeight="1" outlineLevel="1">
      <c r="A299" s="946"/>
      <c r="B299" s="948" t="s">
        <v>876</v>
      </c>
      <c r="C299" s="949"/>
      <c r="D299" s="260"/>
      <c r="E299" s="677"/>
    </row>
    <row r="300" spans="1:5" ht="30" hidden="1" customHeight="1" outlineLevel="1" thickBot="1">
      <c r="A300" s="947"/>
      <c r="B300" s="968" t="s">
        <v>875</v>
      </c>
      <c r="C300" s="969"/>
      <c r="D300" s="267"/>
      <c r="E300" s="634"/>
    </row>
    <row r="301" spans="1:5" hidden="1" outlineLevel="1">
      <c r="A301" s="950" t="s">
        <v>881</v>
      </c>
      <c r="B301" s="951" t="s">
        <v>23</v>
      </c>
      <c r="C301" s="952"/>
      <c r="D301" s="202"/>
      <c r="E301" s="633" t="s">
        <v>880</v>
      </c>
    </row>
    <row r="302" spans="1:5" ht="15" hidden="1" customHeight="1" outlineLevel="1">
      <c r="A302" s="946"/>
      <c r="B302" s="948" t="s">
        <v>879</v>
      </c>
      <c r="C302" s="949"/>
      <c r="D302" s="20"/>
      <c r="E302" s="677"/>
    </row>
    <row r="303" spans="1:5" ht="15" hidden="1" customHeight="1" outlineLevel="1">
      <c r="A303" s="946"/>
      <c r="B303" s="948" t="s">
        <v>878</v>
      </c>
      <c r="C303" s="949"/>
      <c r="D303" s="20"/>
      <c r="E303" s="677"/>
    </row>
    <row r="304" spans="1:5" ht="15" hidden="1" customHeight="1" outlineLevel="1">
      <c r="A304" s="946"/>
      <c r="B304" s="948" t="s">
        <v>877</v>
      </c>
      <c r="C304" s="949"/>
      <c r="D304" s="20"/>
      <c r="E304" s="677"/>
    </row>
    <row r="305" spans="1:5" ht="30" hidden="1" customHeight="1" outlineLevel="1">
      <c r="A305" s="946"/>
      <c r="B305" s="948" t="s">
        <v>876</v>
      </c>
      <c r="C305" s="949"/>
      <c r="D305" s="260"/>
      <c r="E305" s="677"/>
    </row>
    <row r="306" spans="1:5" ht="30" hidden="1" customHeight="1" outlineLevel="1" thickBot="1">
      <c r="A306" s="947"/>
      <c r="B306" s="968" t="s">
        <v>875</v>
      </c>
      <c r="C306" s="969"/>
      <c r="D306" s="267"/>
      <c r="E306" s="634"/>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62"/>
      <c r="B3" s="662"/>
      <c r="C3" s="662"/>
      <c r="D3" s="662"/>
      <c r="E3" s="184"/>
      <c r="F3" s="2"/>
      <c r="G3" s="182"/>
    </row>
    <row r="4" spans="1:7" ht="20.100000000000001" customHeight="1">
      <c r="A4" s="996" t="s">
        <v>891</v>
      </c>
      <c r="B4" s="997"/>
      <c r="C4" s="997"/>
      <c r="D4" s="998"/>
    </row>
    <row r="5" spans="1:7" ht="20.100000000000001" customHeight="1" thickBot="1">
      <c r="A5" s="665" t="s">
        <v>3158</v>
      </c>
      <c r="B5" s="666"/>
      <c r="C5" s="666"/>
      <c r="D5" s="999"/>
    </row>
    <row r="6" spans="1:7" ht="15" customHeight="1" thickBot="1">
      <c r="A6" s="758" t="str">
        <f>Obsah!A32</f>
        <v>Informace platné k datu</v>
      </c>
      <c r="B6" s="893"/>
      <c r="C6" s="483">
        <f>Obsah!$C$3</f>
        <v>42735</v>
      </c>
      <c r="D6" s="185"/>
    </row>
    <row r="7" spans="1:7" ht="15.75" customHeight="1" thickBot="1">
      <c r="A7" s="760" t="s">
        <v>88</v>
      </c>
      <c r="B7" s="206" t="s">
        <v>890</v>
      </c>
      <c r="C7" s="205" t="s">
        <v>889</v>
      </c>
      <c r="D7" s="205" t="s">
        <v>888</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61"/>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1" t="s">
        <v>3114</v>
      </c>
      <c r="B1" s="661"/>
      <c r="C1" s="661"/>
      <c r="D1" s="661"/>
      <c r="E1" s="17"/>
    </row>
    <row r="2" spans="1:5">
      <c r="A2" s="661" t="s">
        <v>896</v>
      </c>
      <c r="B2" s="661"/>
      <c r="C2" s="661"/>
      <c r="D2" s="661"/>
      <c r="E2" s="17"/>
    </row>
    <row r="3" spans="1:5" ht="15.75" thickBot="1">
      <c r="A3" s="662"/>
      <c r="B3" s="662"/>
      <c r="C3" s="662"/>
      <c r="D3" s="662"/>
      <c r="E3" s="662"/>
    </row>
    <row r="4" spans="1:5" ht="15" customHeight="1">
      <c r="A4" s="663" t="s">
        <v>863</v>
      </c>
      <c r="B4" s="664"/>
      <c r="C4" s="664"/>
      <c r="D4" s="664"/>
      <c r="E4" s="667" t="s">
        <v>3158</v>
      </c>
    </row>
    <row r="5" spans="1:5" ht="18.75" customHeight="1" thickBot="1">
      <c r="A5" s="665"/>
      <c r="B5" s="666"/>
      <c r="C5" s="666"/>
      <c r="D5" s="666"/>
      <c r="E5" s="668"/>
    </row>
    <row r="6" spans="1:5" ht="15.75" thickBot="1">
      <c r="A6" s="714" t="str">
        <f>Obsah!A32</f>
        <v>Informace platné k datu</v>
      </c>
      <c r="B6" s="892"/>
      <c r="C6" s="893"/>
      <c r="D6" s="483">
        <f>Obsah!$C$3</f>
        <v>42735</v>
      </c>
      <c r="E6" s="111"/>
    </row>
    <row r="7" spans="1:5" ht="15" customHeight="1">
      <c r="A7" s="1013" t="s">
        <v>895</v>
      </c>
      <c r="B7" s="1011" t="s">
        <v>59</v>
      </c>
      <c r="C7" s="1011"/>
      <c r="D7" s="159"/>
      <c r="E7" s="889" t="s">
        <v>894</v>
      </c>
    </row>
    <row r="8" spans="1:5">
      <c r="A8" s="1014"/>
      <c r="B8" s="1012" t="s">
        <v>57</v>
      </c>
      <c r="C8" s="1012"/>
      <c r="D8" s="157"/>
      <c r="E8" s="894"/>
    </row>
    <row r="9" spans="1:5" ht="15.75" thickBot="1">
      <c r="A9" s="1015"/>
      <c r="B9" s="1016" t="s">
        <v>893</v>
      </c>
      <c r="C9" s="1016"/>
      <c r="D9" s="1016"/>
      <c r="E9" s="89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1" t="s">
        <v>971</v>
      </c>
      <c r="B1" s="661"/>
      <c r="C1" s="17"/>
      <c r="D1" s="17"/>
      <c r="E1" s="17"/>
      <c r="F1" s="17"/>
      <c r="G1" s="17"/>
      <c r="H1" s="17"/>
    </row>
    <row r="2" spans="1:8">
      <c r="A2" s="661" t="s">
        <v>972</v>
      </c>
      <c r="B2" s="661"/>
      <c r="C2" s="17"/>
      <c r="D2" s="17"/>
      <c r="E2" s="17"/>
      <c r="F2" s="17"/>
      <c r="G2" s="17"/>
      <c r="H2" s="17"/>
    </row>
    <row r="3" spans="1:8" ht="15" customHeight="1" thickBot="1">
      <c r="A3" s="662"/>
      <c r="B3" s="662"/>
      <c r="C3" s="662"/>
      <c r="D3" s="662"/>
      <c r="E3" s="662"/>
      <c r="F3" s="662"/>
      <c r="G3" s="662"/>
      <c r="H3" s="662"/>
    </row>
    <row r="4" spans="1:8" ht="20.100000000000001" customHeight="1">
      <c r="A4" s="1028" t="s">
        <v>906</v>
      </c>
      <c r="B4" s="1029"/>
      <c r="C4" s="1029"/>
      <c r="D4" s="1029"/>
      <c r="E4" s="1029"/>
      <c r="F4" s="1029"/>
      <c r="G4" s="1030"/>
      <c r="H4" s="667" t="s">
        <v>3158</v>
      </c>
    </row>
    <row r="5" spans="1:8" ht="20.100000000000001" customHeight="1" thickBot="1">
      <c r="A5" s="1031"/>
      <c r="B5" s="1032"/>
      <c r="C5" s="1032"/>
      <c r="D5" s="1032"/>
      <c r="E5" s="1032"/>
      <c r="F5" s="1032"/>
      <c r="G5" s="1033"/>
      <c r="H5" s="668"/>
    </row>
    <row r="6" spans="1:8" ht="15.75" thickBot="1">
      <c r="A6" s="747" t="str">
        <f>Obsah!A32</f>
        <v>Informace platné k datu</v>
      </c>
      <c r="B6" s="844"/>
      <c r="C6" s="845"/>
      <c r="D6" s="483">
        <f>Obsah!$C$3</f>
        <v>42735</v>
      </c>
      <c r="E6" s="442"/>
      <c r="F6" s="443"/>
      <c r="G6" s="443"/>
      <c r="H6" s="444"/>
    </row>
    <row r="7" spans="1:8" ht="39" thickBot="1">
      <c r="A7" s="771"/>
      <c r="B7" s="772"/>
      <c r="C7" s="773"/>
      <c r="D7" s="306" t="s">
        <v>113</v>
      </c>
      <c r="E7" s="306" t="s">
        <v>112</v>
      </c>
      <c r="F7" s="306" t="s">
        <v>111</v>
      </c>
      <c r="G7" s="306" t="s">
        <v>110</v>
      </c>
      <c r="H7" s="1036"/>
    </row>
    <row r="8" spans="1:8" ht="15.75" thickBot="1">
      <c r="A8" s="774"/>
      <c r="B8" s="775"/>
      <c r="C8" s="776"/>
      <c r="D8" s="126" t="s">
        <v>109</v>
      </c>
      <c r="E8" s="126" t="s">
        <v>109</v>
      </c>
      <c r="F8" s="126" t="s">
        <v>109</v>
      </c>
      <c r="G8" s="126" t="s">
        <v>109</v>
      </c>
      <c r="H8" s="1037"/>
    </row>
    <row r="9" spans="1:8" ht="30" customHeight="1">
      <c r="A9" s="1023" t="s">
        <v>905</v>
      </c>
      <c r="B9" s="1024"/>
      <c r="C9" s="293" t="s">
        <v>1003</v>
      </c>
      <c r="D9" s="307"/>
      <c r="E9" s="307"/>
      <c r="F9" s="307"/>
      <c r="G9" s="307"/>
      <c r="H9" s="779" t="s">
        <v>904</v>
      </c>
    </row>
    <row r="10" spans="1:8" ht="30" customHeight="1">
      <c r="A10" s="1025"/>
      <c r="B10" s="1026"/>
      <c r="C10" s="311" t="s">
        <v>1004</v>
      </c>
      <c r="D10" s="308"/>
      <c r="E10" s="308"/>
      <c r="F10" s="308"/>
      <c r="G10" s="308"/>
      <c r="H10" s="1027"/>
    </row>
    <row r="11" spans="1:8">
      <c r="A11" s="1043" t="s">
        <v>106</v>
      </c>
      <c r="B11" s="621" t="s">
        <v>103</v>
      </c>
      <c r="C11" s="948"/>
      <c r="D11" s="309"/>
      <c r="E11" s="309"/>
      <c r="F11" s="309"/>
      <c r="G11" s="309"/>
      <c r="H11" s="1039" t="s">
        <v>903</v>
      </c>
    </row>
    <row r="12" spans="1:8" ht="15.75" thickBot="1">
      <c r="A12" s="1044"/>
      <c r="B12" s="1022" t="s">
        <v>102</v>
      </c>
      <c r="C12" s="968"/>
      <c r="D12" s="310"/>
      <c r="E12" s="310"/>
      <c r="F12" s="310"/>
      <c r="G12" s="310"/>
      <c r="H12" s="1040"/>
    </row>
    <row r="13" spans="1:8" ht="15" customHeight="1">
      <c r="A13" s="1045" t="s">
        <v>902</v>
      </c>
      <c r="B13" s="1021" t="s">
        <v>100</v>
      </c>
      <c r="C13" s="951"/>
      <c r="D13" s="307"/>
      <c r="E13" s="307"/>
      <c r="F13" s="307"/>
      <c r="G13" s="307"/>
      <c r="H13" s="1038" t="s">
        <v>901</v>
      </c>
    </row>
    <row r="14" spans="1:8">
      <c r="A14" s="1043"/>
      <c r="B14" s="621" t="s">
        <v>91</v>
      </c>
      <c r="C14" s="948"/>
      <c r="D14" s="309"/>
      <c r="E14" s="309"/>
      <c r="F14" s="309"/>
      <c r="G14" s="309"/>
      <c r="H14" s="1039"/>
    </row>
    <row r="15" spans="1:8">
      <c r="A15" s="1043"/>
      <c r="B15" s="621" t="s">
        <v>900</v>
      </c>
      <c r="C15" s="948"/>
      <c r="D15" s="309"/>
      <c r="E15" s="309"/>
      <c r="F15" s="309"/>
      <c r="G15" s="309"/>
      <c r="H15" s="1039"/>
    </row>
    <row r="16" spans="1:8">
      <c r="A16" s="1043"/>
      <c r="B16" s="621" t="s">
        <v>899</v>
      </c>
      <c r="C16" s="948"/>
      <c r="D16" s="309"/>
      <c r="E16" s="309"/>
      <c r="F16" s="309"/>
      <c r="G16" s="309"/>
      <c r="H16" s="1039"/>
    </row>
    <row r="17" spans="1:12" ht="15" customHeight="1" thickBot="1">
      <c r="A17" s="1044"/>
      <c r="B17" s="1022" t="s">
        <v>898</v>
      </c>
      <c r="C17" s="968"/>
      <c r="D17" s="310"/>
      <c r="E17" s="310"/>
      <c r="F17" s="310"/>
      <c r="G17" s="310"/>
      <c r="H17" s="1040"/>
    </row>
    <row r="18" spans="1:12" ht="15" customHeight="1">
      <c r="A18" s="1018" t="s">
        <v>3078</v>
      </c>
      <c r="B18" s="1046"/>
      <c r="C18" s="1047"/>
      <c r="D18" s="307"/>
      <c r="E18" s="307"/>
      <c r="F18" s="307"/>
      <c r="G18" s="307"/>
      <c r="H18" s="779" t="s">
        <v>897</v>
      </c>
    </row>
    <row r="19" spans="1:12">
      <c r="A19" s="1019"/>
      <c r="B19" s="1034"/>
      <c r="C19" s="1035"/>
      <c r="D19" s="309"/>
      <c r="E19" s="309"/>
      <c r="F19" s="309"/>
      <c r="G19" s="309"/>
      <c r="H19" s="780"/>
    </row>
    <row r="20" spans="1:12">
      <c r="A20" s="1019"/>
      <c r="B20" s="1034"/>
      <c r="C20" s="1035"/>
      <c r="D20" s="309"/>
      <c r="E20" s="309"/>
      <c r="F20" s="309"/>
      <c r="G20" s="309"/>
      <c r="H20" s="780"/>
    </row>
    <row r="21" spans="1:12">
      <c r="A21" s="1019"/>
      <c r="B21" s="1034"/>
      <c r="C21" s="1035"/>
      <c r="D21" s="309"/>
      <c r="E21" s="309"/>
      <c r="F21" s="309"/>
      <c r="G21" s="309"/>
      <c r="H21" s="780"/>
    </row>
    <row r="22" spans="1:12" ht="15" customHeight="1">
      <c r="A22" s="1019"/>
      <c r="B22" s="1034"/>
      <c r="C22" s="1035"/>
      <c r="D22" s="309"/>
      <c r="E22" s="309"/>
      <c r="F22" s="309"/>
      <c r="G22" s="309"/>
      <c r="H22" s="780"/>
    </row>
    <row r="23" spans="1:12" ht="15" customHeight="1" thickBot="1">
      <c r="A23" s="1020"/>
      <c r="B23" s="1041"/>
      <c r="C23" s="1042"/>
      <c r="D23" s="310"/>
      <c r="E23" s="310"/>
      <c r="F23" s="310"/>
      <c r="G23" s="310"/>
      <c r="H23" s="781"/>
    </row>
    <row r="24" spans="1:12" ht="15" hidden="1" customHeight="1" outlineLevel="1">
      <c r="A24" s="1018" t="s">
        <v>3078</v>
      </c>
      <c r="B24" s="1021"/>
      <c r="C24" s="951"/>
      <c r="D24" s="307"/>
      <c r="E24" s="307"/>
      <c r="F24" s="307"/>
      <c r="G24" s="307"/>
      <c r="H24" s="633" t="s">
        <v>897</v>
      </c>
    </row>
    <row r="25" spans="1:12" hidden="1" outlineLevel="1">
      <c r="A25" s="1019"/>
      <c r="B25" s="621"/>
      <c r="C25" s="948"/>
      <c r="D25" s="309"/>
      <c r="E25" s="309"/>
      <c r="F25" s="309"/>
      <c r="G25" s="309"/>
      <c r="H25" s="677"/>
    </row>
    <row r="26" spans="1:12" hidden="1" outlineLevel="1">
      <c r="A26" s="1019"/>
      <c r="B26" s="621"/>
      <c r="C26" s="948"/>
      <c r="D26" s="309"/>
      <c r="E26" s="309"/>
      <c r="F26" s="309"/>
      <c r="G26" s="309"/>
      <c r="H26" s="677"/>
    </row>
    <row r="27" spans="1:12" hidden="1" outlineLevel="1">
      <c r="A27" s="1019"/>
      <c r="B27" s="621"/>
      <c r="C27" s="948"/>
      <c r="D27" s="309"/>
      <c r="E27" s="309"/>
      <c r="F27" s="309"/>
      <c r="G27" s="309"/>
      <c r="H27" s="677"/>
    </row>
    <row r="28" spans="1:12" hidden="1" outlineLevel="1">
      <c r="A28" s="1019"/>
      <c r="B28" s="621"/>
      <c r="C28" s="948"/>
      <c r="D28" s="309"/>
      <c r="E28" s="309"/>
      <c r="F28" s="309"/>
      <c r="G28" s="309"/>
      <c r="H28" s="677"/>
    </row>
    <row r="29" spans="1:12" ht="15.75" hidden="1" outlineLevel="1" thickBot="1">
      <c r="A29" s="1020"/>
      <c r="B29" s="1022"/>
      <c r="C29" s="968"/>
      <c r="D29" s="310"/>
      <c r="E29" s="310"/>
      <c r="F29" s="310"/>
      <c r="G29" s="310"/>
      <c r="H29" s="634"/>
    </row>
    <row r="30" spans="1:12" ht="15" hidden="1" customHeight="1" outlineLevel="1">
      <c r="A30" s="1018" t="s">
        <v>3078</v>
      </c>
      <c r="B30" s="1021"/>
      <c r="C30" s="951"/>
      <c r="D30" s="307"/>
      <c r="E30" s="307"/>
      <c r="F30" s="307"/>
      <c r="G30" s="307"/>
      <c r="H30" s="633" t="s">
        <v>897</v>
      </c>
    </row>
    <row r="31" spans="1:12" hidden="1" outlineLevel="1">
      <c r="A31" s="1019"/>
      <c r="B31" s="621"/>
      <c r="C31" s="948"/>
      <c r="D31" s="309"/>
      <c r="E31" s="309"/>
      <c r="F31" s="309"/>
      <c r="G31" s="309"/>
      <c r="H31" s="677"/>
    </row>
    <row r="32" spans="1:12" hidden="1" outlineLevel="1">
      <c r="A32" s="1019"/>
      <c r="B32" s="621"/>
      <c r="C32" s="948"/>
      <c r="D32" s="309"/>
      <c r="E32" s="309"/>
      <c r="F32" s="309"/>
      <c r="G32" s="309"/>
      <c r="H32" s="677"/>
      <c r="I32" s="1"/>
      <c r="J32" s="1"/>
      <c r="K32" s="1"/>
      <c r="L32" s="1"/>
    </row>
    <row r="33" spans="1:12" hidden="1" outlineLevel="1">
      <c r="A33" s="1019"/>
      <c r="B33" s="621"/>
      <c r="C33" s="948"/>
      <c r="D33" s="309"/>
      <c r="E33" s="309"/>
      <c r="F33" s="309"/>
      <c r="G33" s="309"/>
      <c r="H33" s="677"/>
      <c r="I33" s="212"/>
      <c r="J33" s="212"/>
      <c r="K33" s="212"/>
      <c r="L33" s="212"/>
    </row>
    <row r="34" spans="1:12" hidden="1" outlineLevel="1">
      <c r="A34" s="1019"/>
      <c r="B34" s="621"/>
      <c r="C34" s="948"/>
      <c r="D34" s="309"/>
      <c r="E34" s="309"/>
      <c r="F34" s="309"/>
      <c r="G34" s="309"/>
      <c r="H34" s="677"/>
      <c r="I34" s="212"/>
      <c r="J34" s="212"/>
      <c r="K34" s="212"/>
      <c r="L34" s="212"/>
    </row>
    <row r="35" spans="1:12" ht="15.75" hidden="1" outlineLevel="1" thickBot="1">
      <c r="A35" s="1020"/>
      <c r="B35" s="1022"/>
      <c r="C35" s="968"/>
      <c r="D35" s="310"/>
      <c r="E35" s="310"/>
      <c r="F35" s="310"/>
      <c r="G35" s="310"/>
      <c r="H35" s="634"/>
      <c r="I35" s="138"/>
      <c r="J35" s="138"/>
      <c r="K35" s="138"/>
      <c r="L35" s="138"/>
    </row>
    <row r="36" spans="1:12" ht="15" hidden="1" customHeight="1" outlineLevel="1">
      <c r="A36" s="1018" t="s">
        <v>3078</v>
      </c>
      <c r="B36" s="1021"/>
      <c r="C36" s="951"/>
      <c r="D36" s="307"/>
      <c r="E36" s="307"/>
      <c r="F36" s="307"/>
      <c r="G36" s="307"/>
      <c r="H36" s="633" t="s">
        <v>897</v>
      </c>
      <c r="I36" s="211"/>
      <c r="J36" s="211"/>
      <c r="K36" s="211"/>
      <c r="L36" s="211"/>
    </row>
    <row r="37" spans="1:12" hidden="1" outlineLevel="1">
      <c r="A37" s="1019"/>
      <c r="B37" s="621"/>
      <c r="C37" s="948"/>
      <c r="D37" s="309"/>
      <c r="E37" s="309"/>
      <c r="F37" s="309"/>
      <c r="G37" s="309"/>
      <c r="H37" s="677"/>
      <c r="I37" s="209"/>
      <c r="J37" s="209"/>
      <c r="K37" s="209"/>
      <c r="L37" s="209"/>
    </row>
    <row r="38" spans="1:12" hidden="1" outlineLevel="1">
      <c r="A38" s="1019"/>
      <c r="B38" s="621"/>
      <c r="C38" s="948"/>
      <c r="D38" s="309"/>
      <c r="E38" s="309"/>
      <c r="F38" s="309"/>
      <c r="G38" s="309"/>
      <c r="H38" s="677"/>
      <c r="I38" s="208"/>
      <c r="J38" s="208"/>
      <c r="K38" s="208"/>
      <c r="L38" s="208"/>
    </row>
    <row r="39" spans="1:12" hidden="1" outlineLevel="1">
      <c r="A39" s="1019"/>
      <c r="B39" s="621"/>
      <c r="C39" s="948"/>
      <c r="D39" s="309"/>
      <c r="E39" s="309"/>
      <c r="F39" s="309"/>
      <c r="G39" s="309"/>
      <c r="H39" s="677"/>
      <c r="I39" s="208"/>
      <c r="J39" s="208"/>
      <c r="K39" s="208"/>
      <c r="L39" s="208"/>
    </row>
    <row r="40" spans="1:12" hidden="1" outlineLevel="1">
      <c r="A40" s="1019"/>
      <c r="B40" s="621"/>
      <c r="C40" s="948"/>
      <c r="D40" s="309"/>
      <c r="E40" s="309"/>
      <c r="F40" s="309"/>
      <c r="G40" s="309"/>
      <c r="H40" s="677"/>
      <c r="I40" s="208"/>
      <c r="J40" s="208"/>
      <c r="K40" s="208"/>
      <c r="L40" s="208"/>
    </row>
    <row r="41" spans="1:12" ht="15.75" hidden="1" outlineLevel="1" thickBot="1">
      <c r="A41" s="1020"/>
      <c r="B41" s="1022"/>
      <c r="C41" s="968"/>
      <c r="D41" s="310"/>
      <c r="E41" s="310"/>
      <c r="F41" s="310"/>
      <c r="G41" s="310"/>
      <c r="H41" s="634"/>
      <c r="I41" s="208"/>
      <c r="J41" s="208"/>
      <c r="K41" s="208"/>
      <c r="L41" s="207"/>
    </row>
    <row r="42" spans="1:12" ht="15" hidden="1" customHeight="1" outlineLevel="1">
      <c r="A42" s="1018" t="s">
        <v>3078</v>
      </c>
      <c r="B42" s="1021"/>
      <c r="C42" s="951"/>
      <c r="D42" s="307"/>
      <c r="E42" s="307"/>
      <c r="F42" s="307"/>
      <c r="G42" s="307"/>
      <c r="H42" s="633" t="s">
        <v>897</v>
      </c>
      <c r="I42" s="208"/>
      <c r="J42" s="208"/>
      <c r="K42" s="208"/>
      <c r="L42" s="208"/>
    </row>
    <row r="43" spans="1:12" hidden="1" outlineLevel="1">
      <c r="A43" s="1019"/>
      <c r="B43" s="621"/>
      <c r="C43" s="948"/>
      <c r="D43" s="309"/>
      <c r="E43" s="309"/>
      <c r="F43" s="309"/>
      <c r="G43" s="309"/>
      <c r="H43" s="677"/>
      <c r="I43" s="208"/>
      <c r="J43" s="208"/>
      <c r="K43" s="208"/>
      <c r="L43" s="207"/>
    </row>
    <row r="44" spans="1:12" hidden="1" outlineLevel="1">
      <c r="A44" s="1019"/>
      <c r="B44" s="621"/>
      <c r="C44" s="948"/>
      <c r="D44" s="309"/>
      <c r="E44" s="309"/>
      <c r="F44" s="309"/>
      <c r="G44" s="309"/>
      <c r="H44" s="677"/>
      <c r="I44" s="208"/>
      <c r="J44" s="208"/>
      <c r="K44" s="208"/>
      <c r="L44" s="208"/>
    </row>
    <row r="45" spans="1:12" hidden="1" outlineLevel="1">
      <c r="A45" s="1019"/>
      <c r="B45" s="621"/>
      <c r="C45" s="948"/>
      <c r="D45" s="309"/>
      <c r="E45" s="309"/>
      <c r="F45" s="309"/>
      <c r="G45" s="309"/>
      <c r="H45" s="677"/>
      <c r="I45" s="208"/>
      <c r="J45" s="208"/>
      <c r="K45" s="208"/>
      <c r="L45" s="208"/>
    </row>
    <row r="46" spans="1:12" hidden="1" outlineLevel="1">
      <c r="A46" s="1019"/>
      <c r="B46" s="621"/>
      <c r="C46" s="948"/>
      <c r="D46" s="309"/>
      <c r="E46" s="309"/>
      <c r="F46" s="309"/>
      <c r="G46" s="309"/>
      <c r="H46" s="677"/>
      <c r="I46" s="208"/>
      <c r="J46" s="208"/>
      <c r="K46" s="208"/>
      <c r="L46" s="207"/>
    </row>
    <row r="47" spans="1:12" ht="15.75" hidden="1" outlineLevel="1" thickBot="1">
      <c r="A47" s="1020"/>
      <c r="B47" s="1022"/>
      <c r="C47" s="968"/>
      <c r="D47" s="310"/>
      <c r="E47" s="310"/>
      <c r="F47" s="310"/>
      <c r="G47" s="310"/>
      <c r="H47" s="634"/>
      <c r="I47" s="208"/>
      <c r="J47" s="208"/>
      <c r="K47" s="208"/>
      <c r="L47" s="208"/>
    </row>
    <row r="48" spans="1:12" ht="15" hidden="1" customHeight="1" outlineLevel="1">
      <c r="A48" s="1018" t="s">
        <v>3078</v>
      </c>
      <c r="B48" s="1021"/>
      <c r="C48" s="951"/>
      <c r="D48" s="307"/>
      <c r="E48" s="307"/>
      <c r="F48" s="307"/>
      <c r="G48" s="307"/>
      <c r="H48" s="633" t="s">
        <v>897</v>
      </c>
      <c r="I48" s="208"/>
      <c r="J48" s="208"/>
      <c r="K48" s="208"/>
      <c r="L48" s="207"/>
    </row>
    <row r="49" spans="1:12" hidden="1" outlineLevel="1">
      <c r="A49" s="1019"/>
      <c r="B49" s="621"/>
      <c r="C49" s="948"/>
      <c r="D49" s="309"/>
      <c r="E49" s="309"/>
      <c r="F49" s="309"/>
      <c r="G49" s="309"/>
      <c r="H49" s="677"/>
      <c r="I49" s="208"/>
      <c r="J49" s="208"/>
      <c r="K49" s="208"/>
      <c r="L49" s="208"/>
    </row>
    <row r="50" spans="1:12" hidden="1" outlineLevel="1">
      <c r="A50" s="1019"/>
      <c r="B50" s="621"/>
      <c r="C50" s="948"/>
      <c r="D50" s="309"/>
      <c r="E50" s="309"/>
      <c r="F50" s="309"/>
      <c r="G50" s="309"/>
      <c r="H50" s="677"/>
      <c r="I50" s="208"/>
      <c r="J50" s="208"/>
      <c r="K50" s="208"/>
      <c r="L50" s="208"/>
    </row>
    <row r="51" spans="1:12" hidden="1" outlineLevel="1">
      <c r="A51" s="1019"/>
      <c r="B51" s="621"/>
      <c r="C51" s="948"/>
      <c r="D51" s="309"/>
      <c r="E51" s="309"/>
      <c r="F51" s="309"/>
      <c r="G51" s="309"/>
      <c r="H51" s="677"/>
      <c r="I51" s="208"/>
      <c r="J51" s="208"/>
      <c r="K51" s="208"/>
      <c r="L51" s="207"/>
    </row>
    <row r="52" spans="1:12" hidden="1" outlineLevel="1">
      <c r="A52" s="1019"/>
      <c r="B52" s="621"/>
      <c r="C52" s="948"/>
      <c r="D52" s="309"/>
      <c r="E52" s="309"/>
      <c r="F52" s="309"/>
      <c r="G52" s="309"/>
      <c r="H52" s="677"/>
      <c r="I52" s="208"/>
      <c r="J52" s="208"/>
      <c r="K52" s="208"/>
      <c r="L52" s="208"/>
    </row>
    <row r="53" spans="1:12" ht="15.75" hidden="1" outlineLevel="1" thickBot="1">
      <c r="A53" s="1020"/>
      <c r="B53" s="1022"/>
      <c r="C53" s="968"/>
      <c r="D53" s="310"/>
      <c r="E53" s="310"/>
      <c r="F53" s="310"/>
      <c r="G53" s="310"/>
      <c r="H53" s="634"/>
      <c r="I53" s="208"/>
      <c r="J53" s="208"/>
      <c r="K53" s="208"/>
      <c r="L53" s="207"/>
    </row>
    <row r="54" spans="1:12" ht="15" hidden="1" customHeight="1" outlineLevel="1">
      <c r="A54" s="1018" t="s">
        <v>3078</v>
      </c>
      <c r="B54" s="1021"/>
      <c r="C54" s="951"/>
      <c r="D54" s="307"/>
      <c r="E54" s="307"/>
      <c r="F54" s="307"/>
      <c r="G54" s="307"/>
      <c r="H54" s="633" t="s">
        <v>897</v>
      </c>
      <c r="I54" s="208"/>
      <c r="J54" s="208"/>
      <c r="K54" s="208"/>
      <c r="L54" s="208"/>
    </row>
    <row r="55" spans="1:12" hidden="1" outlineLevel="1">
      <c r="A55" s="1019"/>
      <c r="B55" s="621"/>
      <c r="C55" s="948"/>
      <c r="D55" s="309"/>
      <c r="E55" s="309"/>
      <c r="F55" s="309"/>
      <c r="G55" s="309"/>
      <c r="H55" s="677"/>
      <c r="I55" s="208"/>
      <c r="J55" s="208"/>
      <c r="K55" s="208"/>
      <c r="L55" s="208"/>
    </row>
    <row r="56" spans="1:12" hidden="1" outlineLevel="1">
      <c r="A56" s="1019"/>
      <c r="B56" s="621"/>
      <c r="C56" s="948"/>
      <c r="D56" s="309"/>
      <c r="E56" s="309"/>
      <c r="F56" s="309"/>
      <c r="G56" s="309"/>
      <c r="H56" s="677"/>
      <c r="I56" s="208"/>
      <c r="J56" s="208"/>
      <c r="K56" s="208"/>
      <c r="L56" s="208"/>
    </row>
    <row r="57" spans="1:12" hidden="1" outlineLevel="1">
      <c r="A57" s="1019"/>
      <c r="B57" s="621"/>
      <c r="C57" s="948"/>
      <c r="D57" s="309"/>
      <c r="E57" s="309"/>
      <c r="F57" s="309"/>
      <c r="G57" s="309"/>
      <c r="H57" s="677"/>
      <c r="I57" s="208"/>
      <c r="J57" s="208"/>
      <c r="K57" s="208"/>
      <c r="L57" s="208"/>
    </row>
    <row r="58" spans="1:12" hidden="1" outlineLevel="1">
      <c r="A58" s="1019"/>
      <c r="B58" s="621"/>
      <c r="C58" s="948"/>
      <c r="D58" s="309"/>
      <c r="E58" s="309"/>
      <c r="F58" s="309"/>
      <c r="G58" s="309"/>
      <c r="H58" s="677"/>
      <c r="I58" s="208"/>
      <c r="J58" s="208"/>
      <c r="K58" s="208"/>
      <c r="L58" s="208"/>
    </row>
    <row r="59" spans="1:12" ht="15.75" hidden="1" outlineLevel="1" thickBot="1">
      <c r="A59" s="1020"/>
      <c r="B59" s="1022"/>
      <c r="C59" s="968"/>
      <c r="D59" s="310"/>
      <c r="E59" s="310"/>
      <c r="F59" s="310"/>
      <c r="G59" s="310"/>
      <c r="H59" s="634"/>
      <c r="I59" s="208"/>
      <c r="J59" s="208"/>
      <c r="K59" s="208"/>
      <c r="L59" s="208"/>
    </row>
    <row r="60" spans="1:12" ht="15" hidden="1" customHeight="1" outlineLevel="1">
      <c r="A60" s="1018" t="s">
        <v>3078</v>
      </c>
      <c r="B60" s="1021"/>
      <c r="C60" s="951"/>
      <c r="D60" s="307"/>
      <c r="E60" s="307"/>
      <c r="F60" s="307"/>
      <c r="G60" s="307"/>
      <c r="H60" s="633" t="s">
        <v>897</v>
      </c>
      <c r="I60" s="208"/>
      <c r="J60" s="208"/>
      <c r="K60" s="208"/>
      <c r="L60" s="208"/>
    </row>
    <row r="61" spans="1:12" hidden="1" outlineLevel="1">
      <c r="A61" s="1019"/>
      <c r="B61" s="621"/>
      <c r="C61" s="948"/>
      <c r="D61" s="309"/>
      <c r="E61" s="309"/>
      <c r="F61" s="309"/>
      <c r="G61" s="309"/>
      <c r="H61" s="677"/>
      <c r="I61" s="1"/>
      <c r="J61" s="1"/>
      <c r="K61" s="1"/>
      <c r="L61" s="1"/>
    </row>
    <row r="62" spans="1:12" hidden="1" outlineLevel="1">
      <c r="A62" s="1019"/>
      <c r="B62" s="621"/>
      <c r="C62" s="948"/>
      <c r="D62" s="309"/>
      <c r="E62" s="309"/>
      <c r="F62" s="309"/>
      <c r="G62" s="309"/>
      <c r="H62" s="677"/>
      <c r="I62" s="212"/>
      <c r="J62" s="212"/>
      <c r="K62" s="212"/>
      <c r="L62" s="1"/>
    </row>
    <row r="63" spans="1:12" hidden="1" outlineLevel="1">
      <c r="A63" s="1019"/>
      <c r="B63" s="621"/>
      <c r="C63" s="948"/>
      <c r="D63" s="309"/>
      <c r="E63" s="309"/>
      <c r="F63" s="309"/>
      <c r="G63" s="309"/>
      <c r="H63" s="677"/>
      <c r="I63" s="138"/>
      <c r="J63" s="138"/>
      <c r="K63" s="138"/>
      <c r="L63" s="1"/>
    </row>
    <row r="64" spans="1:12" hidden="1" outlineLevel="1">
      <c r="A64" s="1019"/>
      <c r="B64" s="621"/>
      <c r="C64" s="948"/>
      <c r="D64" s="309"/>
      <c r="E64" s="309"/>
      <c r="F64" s="309"/>
      <c r="G64" s="309"/>
      <c r="H64" s="677"/>
      <c r="I64" s="211"/>
      <c r="J64" s="211"/>
      <c r="K64" s="211"/>
      <c r="L64" s="1"/>
    </row>
    <row r="65" spans="1:12" ht="15.75" hidden="1" outlineLevel="1" thickBot="1">
      <c r="A65" s="1020"/>
      <c r="B65" s="1022"/>
      <c r="C65" s="968"/>
      <c r="D65" s="310"/>
      <c r="E65" s="310"/>
      <c r="F65" s="310"/>
      <c r="G65" s="310"/>
      <c r="H65" s="634"/>
      <c r="I65" s="209"/>
      <c r="J65" s="209"/>
      <c r="K65" s="209"/>
      <c r="L65" s="1"/>
    </row>
    <row r="66" spans="1:12" ht="15" hidden="1" customHeight="1" outlineLevel="1">
      <c r="A66" s="1018" t="s">
        <v>3078</v>
      </c>
      <c r="B66" s="1021"/>
      <c r="C66" s="951"/>
      <c r="D66" s="307"/>
      <c r="E66" s="307"/>
      <c r="F66" s="307"/>
      <c r="G66" s="307"/>
      <c r="H66" s="633" t="s">
        <v>897</v>
      </c>
      <c r="I66" s="208"/>
      <c r="J66" s="208"/>
      <c r="K66" s="208"/>
      <c r="L66" s="1"/>
    </row>
    <row r="67" spans="1:12" hidden="1" outlineLevel="1">
      <c r="A67" s="1019"/>
      <c r="B67" s="621"/>
      <c r="C67" s="948"/>
      <c r="D67" s="309"/>
      <c r="E67" s="309"/>
      <c r="F67" s="309"/>
      <c r="G67" s="309"/>
      <c r="H67" s="677"/>
      <c r="I67" s="208"/>
      <c r="J67" s="208"/>
      <c r="K67" s="208"/>
      <c r="L67" s="1"/>
    </row>
    <row r="68" spans="1:12" hidden="1" outlineLevel="1">
      <c r="A68" s="1019"/>
      <c r="B68" s="621"/>
      <c r="C68" s="948"/>
      <c r="D68" s="309"/>
      <c r="E68" s="309"/>
      <c r="F68" s="309"/>
      <c r="G68" s="309"/>
      <c r="H68" s="677"/>
      <c r="I68" s="208"/>
      <c r="J68" s="208"/>
      <c r="K68" s="208"/>
      <c r="L68" s="1"/>
    </row>
    <row r="69" spans="1:12" hidden="1" outlineLevel="1">
      <c r="A69" s="1019"/>
      <c r="B69" s="621"/>
      <c r="C69" s="948"/>
      <c r="D69" s="309"/>
      <c r="E69" s="309"/>
      <c r="F69" s="309"/>
      <c r="G69" s="309"/>
      <c r="H69" s="677"/>
      <c r="I69" s="208"/>
      <c r="J69" s="208"/>
      <c r="K69" s="208"/>
      <c r="L69" s="1"/>
    </row>
    <row r="70" spans="1:12" hidden="1" outlineLevel="1">
      <c r="A70" s="1019"/>
      <c r="B70" s="621"/>
      <c r="C70" s="948"/>
      <c r="D70" s="309"/>
      <c r="E70" s="309"/>
      <c r="F70" s="309"/>
      <c r="G70" s="309"/>
      <c r="H70" s="677"/>
      <c r="I70" s="208"/>
      <c r="J70" s="208"/>
      <c r="K70" s="208"/>
      <c r="L70" s="1"/>
    </row>
    <row r="71" spans="1:12" ht="15.75" hidden="1" outlineLevel="1" thickBot="1">
      <c r="A71" s="1020"/>
      <c r="B71" s="1022"/>
      <c r="C71" s="968"/>
      <c r="D71" s="310"/>
      <c r="E71" s="310"/>
      <c r="F71" s="310"/>
      <c r="G71" s="310"/>
      <c r="H71" s="634"/>
      <c r="I71" s="208"/>
      <c r="J71" s="208"/>
      <c r="K71" s="208"/>
      <c r="L71" s="1"/>
    </row>
    <row r="72" spans="1:12" collapsed="1">
      <c r="A72" s="215"/>
      <c r="B72" s="1017"/>
      <c r="C72" s="1017"/>
      <c r="D72" s="169"/>
      <c r="E72" s="214"/>
      <c r="F72" s="1"/>
      <c r="G72" s="210"/>
      <c r="H72" s="209"/>
      <c r="I72" s="208"/>
      <c r="J72" s="208"/>
      <c r="K72" s="208"/>
      <c r="L72" s="1"/>
    </row>
    <row r="73" spans="1:12">
      <c r="A73" s="168"/>
      <c r="B73" s="1017"/>
      <c r="C73" s="1017"/>
      <c r="D73" s="169"/>
      <c r="E73" s="166"/>
      <c r="F73" s="1"/>
      <c r="G73" s="210"/>
      <c r="H73" s="209"/>
      <c r="I73" s="208"/>
      <c r="J73" s="208"/>
      <c r="K73" s="208"/>
      <c r="L73" s="1"/>
    </row>
    <row r="74" spans="1:12">
      <c r="A74" s="168"/>
      <c r="B74" s="1017"/>
      <c r="C74" s="1017"/>
      <c r="D74" s="169"/>
      <c r="E74" s="166"/>
      <c r="F74" s="1"/>
      <c r="G74" s="210"/>
      <c r="H74" s="209"/>
      <c r="I74" s="208"/>
      <c r="J74" s="208"/>
      <c r="K74" s="208"/>
      <c r="L74" s="1"/>
    </row>
    <row r="75" spans="1:12">
      <c r="A75" s="168"/>
      <c r="B75" s="1017"/>
      <c r="C75" s="1017"/>
      <c r="D75" s="169"/>
      <c r="E75" s="166"/>
      <c r="F75" s="1"/>
      <c r="G75" s="210"/>
      <c r="H75" s="209"/>
      <c r="I75" s="208"/>
      <c r="J75" s="208"/>
      <c r="K75" s="208"/>
      <c r="L75" s="1"/>
    </row>
    <row r="76" spans="1:12">
      <c r="A76" s="168"/>
      <c r="B76" s="1017"/>
      <c r="C76" s="1017"/>
      <c r="D76" s="169"/>
      <c r="E76" s="166"/>
      <c r="F76" s="1"/>
      <c r="G76" s="1"/>
      <c r="H76" s="1"/>
      <c r="I76" s="1"/>
      <c r="J76" s="1"/>
      <c r="K76" s="1"/>
      <c r="L76" s="1"/>
    </row>
    <row r="77" spans="1:12">
      <c r="A77" s="168"/>
      <c r="B77" s="1017"/>
      <c r="C77" s="1017"/>
      <c r="D77" s="169"/>
      <c r="E77" s="166"/>
      <c r="F77" s="1"/>
      <c r="G77" s="213"/>
      <c r="H77" s="212"/>
      <c r="I77" s="212"/>
      <c r="J77" s="212"/>
      <c r="K77" s="212"/>
      <c r="L77" s="212"/>
    </row>
    <row r="78" spans="1:12">
      <c r="A78" s="168"/>
      <c r="B78" s="1017"/>
      <c r="C78" s="1017"/>
      <c r="D78" s="169"/>
      <c r="E78" s="166"/>
      <c r="F78" s="1"/>
      <c r="G78" s="138"/>
      <c r="H78" s="138"/>
      <c r="I78" s="138"/>
      <c r="J78" s="138"/>
      <c r="K78" s="138"/>
      <c r="L78" s="138"/>
    </row>
    <row r="79" spans="1:12">
      <c r="A79" s="168"/>
      <c r="B79" s="1017"/>
      <c r="C79" s="1017"/>
      <c r="D79" s="169"/>
      <c r="E79" s="166"/>
      <c r="F79" s="1"/>
      <c r="G79" s="211"/>
      <c r="H79" s="209"/>
      <c r="I79" s="211"/>
      <c r="J79" s="211"/>
      <c r="K79" s="211"/>
      <c r="L79" s="211"/>
    </row>
    <row r="80" spans="1:12">
      <c r="A80" s="168"/>
      <c r="B80" s="1017"/>
      <c r="C80" s="1017"/>
      <c r="D80" s="169"/>
      <c r="E80" s="166"/>
      <c r="F80" s="1"/>
      <c r="G80" s="208"/>
      <c r="H80" s="208"/>
      <c r="I80" s="209"/>
      <c r="J80" s="209"/>
      <c r="K80" s="209"/>
      <c r="L80" s="209"/>
    </row>
    <row r="81" spans="1:12">
      <c r="A81" s="168"/>
      <c r="B81" s="1017"/>
      <c r="C81" s="1017"/>
      <c r="D81" s="169"/>
      <c r="E81" s="166"/>
      <c r="F81" s="1"/>
      <c r="G81" s="210"/>
      <c r="H81" s="209"/>
      <c r="I81" s="208"/>
      <c r="J81" s="208"/>
      <c r="K81" s="208"/>
      <c r="L81" s="208"/>
    </row>
    <row r="82" spans="1:12">
      <c r="A82" s="168"/>
      <c r="B82" s="1017"/>
      <c r="C82" s="1017"/>
      <c r="D82" s="169"/>
      <c r="E82" s="166"/>
      <c r="F82" s="1"/>
      <c r="G82" s="210"/>
      <c r="H82" s="209"/>
      <c r="I82" s="208"/>
      <c r="J82" s="208"/>
      <c r="K82" s="208"/>
      <c r="L82" s="208"/>
    </row>
    <row r="83" spans="1:12">
      <c r="A83" s="168"/>
      <c r="B83" s="1017"/>
      <c r="C83" s="1017"/>
      <c r="D83" s="169"/>
      <c r="E83" s="166"/>
      <c r="F83" s="1"/>
      <c r="G83" s="210"/>
      <c r="H83" s="209"/>
      <c r="I83" s="208"/>
      <c r="J83" s="208"/>
      <c r="K83" s="208"/>
      <c r="L83" s="208"/>
    </row>
    <row r="84" spans="1:12">
      <c r="A84" s="168"/>
      <c r="B84" s="1017"/>
      <c r="C84" s="1017"/>
      <c r="D84" s="169"/>
      <c r="E84" s="166"/>
      <c r="F84" s="1"/>
      <c r="G84" s="210"/>
      <c r="H84" s="209"/>
      <c r="I84" s="208"/>
      <c r="J84" s="208"/>
      <c r="K84" s="208"/>
      <c r="L84" s="208"/>
    </row>
    <row r="85" spans="1:12">
      <c r="A85" s="168"/>
      <c r="B85" s="1017"/>
      <c r="C85" s="1017"/>
      <c r="D85" s="169"/>
      <c r="E85" s="166"/>
      <c r="F85" s="1"/>
      <c r="G85" s="210"/>
      <c r="H85" s="209"/>
      <c r="I85" s="208"/>
      <c r="J85" s="208"/>
      <c r="K85" s="208"/>
      <c r="L85" s="207"/>
    </row>
    <row r="86" spans="1:12">
      <c r="A86" s="168"/>
      <c r="B86" s="1017"/>
      <c r="C86" s="1017"/>
      <c r="D86" s="169"/>
      <c r="E86" s="166"/>
      <c r="F86" s="1"/>
      <c r="G86" s="210"/>
      <c r="H86" s="209"/>
      <c r="I86" s="208"/>
      <c r="J86" s="208"/>
      <c r="K86" s="208"/>
      <c r="L86" s="208"/>
    </row>
    <row r="87" spans="1:12">
      <c r="A87" s="168"/>
      <c r="B87" s="1017"/>
      <c r="C87" s="1017"/>
      <c r="D87" s="169"/>
      <c r="E87" s="166"/>
      <c r="F87" s="1"/>
      <c r="G87" s="210"/>
      <c r="H87" s="209"/>
      <c r="I87" s="208"/>
      <c r="J87" s="208"/>
      <c r="K87" s="208"/>
      <c r="L87" s="207"/>
    </row>
    <row r="88" spans="1:12">
      <c r="A88" s="168"/>
      <c r="B88" s="1017"/>
      <c r="C88" s="1017"/>
      <c r="D88" s="169"/>
      <c r="E88" s="166"/>
      <c r="F88" s="1"/>
      <c r="G88" s="210"/>
      <c r="H88" s="209"/>
      <c r="I88" s="208"/>
      <c r="J88" s="208"/>
      <c r="K88" s="208"/>
      <c r="L88" s="208"/>
    </row>
    <row r="89" spans="1:12">
      <c r="A89" s="168"/>
      <c r="B89" s="1017"/>
      <c r="C89" s="1017"/>
      <c r="D89" s="169"/>
      <c r="E89" s="166"/>
      <c r="F89" s="1"/>
      <c r="G89" s="210"/>
      <c r="H89" s="209"/>
      <c r="I89" s="208"/>
      <c r="J89" s="208"/>
      <c r="K89" s="208"/>
      <c r="L89" s="208"/>
    </row>
    <row r="90" spans="1:12">
      <c r="A90" s="168"/>
      <c r="B90" s="1017"/>
      <c r="C90" s="1017"/>
      <c r="D90" s="169"/>
      <c r="E90" s="166"/>
      <c r="F90" s="1"/>
      <c r="G90" s="210"/>
      <c r="H90" s="209"/>
      <c r="I90" s="208"/>
      <c r="J90" s="208"/>
      <c r="K90" s="208"/>
      <c r="L90" s="207"/>
    </row>
    <row r="91" spans="1:12">
      <c r="A91" s="168"/>
      <c r="B91" s="1017"/>
      <c r="C91" s="1017"/>
      <c r="D91" s="169"/>
      <c r="E91" s="166"/>
      <c r="F91" s="1"/>
      <c r="G91" s="210"/>
      <c r="H91" s="209"/>
      <c r="I91" s="208"/>
      <c r="J91" s="208"/>
      <c r="K91" s="208"/>
      <c r="L91" s="208"/>
    </row>
    <row r="92" spans="1:12">
      <c r="A92" s="168"/>
      <c r="B92" s="1017"/>
      <c r="C92" s="1017"/>
      <c r="D92" s="169"/>
      <c r="E92" s="166"/>
      <c r="F92" s="1"/>
      <c r="G92" s="210"/>
      <c r="H92" s="209"/>
      <c r="I92" s="208"/>
      <c r="J92" s="208"/>
      <c r="K92" s="208"/>
      <c r="L92" s="207"/>
    </row>
    <row r="93" spans="1:12">
      <c r="A93" s="168"/>
      <c r="B93" s="1017"/>
      <c r="C93" s="1017"/>
      <c r="D93" s="169"/>
      <c r="E93" s="166"/>
      <c r="F93" s="1"/>
      <c r="G93" s="210"/>
      <c r="H93" s="209"/>
      <c r="I93" s="208"/>
      <c r="J93" s="208"/>
      <c r="K93" s="208"/>
      <c r="L93" s="208"/>
    </row>
    <row r="94" spans="1:12">
      <c r="A94" s="168"/>
      <c r="B94" s="1017"/>
      <c r="C94" s="1017"/>
      <c r="D94" s="169"/>
      <c r="E94" s="166"/>
      <c r="F94" s="1"/>
      <c r="G94" s="210"/>
      <c r="H94" s="209"/>
      <c r="I94" s="208"/>
      <c r="J94" s="208"/>
      <c r="K94" s="208"/>
      <c r="L94" s="208"/>
    </row>
    <row r="95" spans="1:12">
      <c r="A95" s="168"/>
      <c r="B95" s="1017"/>
      <c r="C95" s="1017"/>
      <c r="D95" s="169"/>
      <c r="E95" s="166"/>
      <c r="F95" s="1"/>
      <c r="G95" s="210"/>
      <c r="H95" s="209"/>
      <c r="I95" s="208"/>
      <c r="J95" s="208"/>
      <c r="K95" s="208"/>
      <c r="L95" s="207"/>
    </row>
    <row r="96" spans="1:12">
      <c r="A96" s="168"/>
      <c r="B96" s="1017"/>
      <c r="C96" s="1017"/>
      <c r="D96" s="169"/>
      <c r="E96" s="166"/>
      <c r="F96" s="1"/>
      <c r="G96" s="210"/>
      <c r="H96" s="209"/>
      <c r="I96" s="208"/>
      <c r="J96" s="208"/>
      <c r="K96" s="208"/>
      <c r="L96" s="208"/>
    </row>
    <row r="97" spans="1:12">
      <c r="A97" s="168"/>
      <c r="B97" s="1017"/>
      <c r="C97" s="1017"/>
      <c r="D97" s="169"/>
      <c r="E97" s="166"/>
      <c r="F97" s="1"/>
      <c r="G97" s="210"/>
      <c r="H97" s="209"/>
      <c r="I97" s="208"/>
      <c r="J97" s="208"/>
      <c r="K97" s="208"/>
      <c r="L97" s="207"/>
    </row>
    <row r="98" spans="1:12">
      <c r="A98" s="168"/>
      <c r="B98" s="1017"/>
      <c r="C98" s="1017"/>
      <c r="D98" s="169"/>
      <c r="E98" s="166"/>
      <c r="F98" s="1"/>
      <c r="G98" s="210"/>
      <c r="H98" s="209"/>
      <c r="I98" s="208"/>
      <c r="J98" s="208"/>
      <c r="K98" s="208"/>
      <c r="L98" s="208"/>
    </row>
    <row r="99" spans="1:12">
      <c r="A99" s="168"/>
      <c r="B99" s="1017"/>
      <c r="C99" s="1017"/>
      <c r="D99" s="169"/>
      <c r="E99" s="166"/>
      <c r="F99" s="1"/>
      <c r="G99" s="210"/>
      <c r="H99" s="209"/>
      <c r="I99" s="208"/>
      <c r="J99" s="208"/>
      <c r="K99" s="208"/>
      <c r="L99" s="208"/>
    </row>
    <row r="100" spans="1:12">
      <c r="A100" s="168"/>
      <c r="B100" s="1017"/>
      <c r="C100" s="1017"/>
      <c r="D100" s="169"/>
      <c r="E100" s="166"/>
      <c r="F100" s="1"/>
      <c r="G100" s="210"/>
      <c r="H100" s="209"/>
      <c r="I100" s="208"/>
      <c r="J100" s="208"/>
      <c r="K100" s="208"/>
      <c r="L100" s="208"/>
    </row>
    <row r="101" spans="1:12">
      <c r="A101" s="168"/>
      <c r="B101" s="1017"/>
      <c r="C101" s="1017"/>
      <c r="D101" s="169"/>
      <c r="E101" s="166"/>
      <c r="F101" s="1"/>
      <c r="G101" s="210"/>
      <c r="H101" s="209"/>
      <c r="I101" s="208"/>
      <c r="J101" s="208"/>
      <c r="K101" s="208"/>
      <c r="L101" s="208"/>
    </row>
    <row r="102" spans="1:12">
      <c r="A102" s="168"/>
      <c r="B102" s="1017"/>
      <c r="C102" s="1017"/>
      <c r="D102" s="169"/>
      <c r="E102" s="166"/>
      <c r="F102" s="1"/>
      <c r="G102" s="210"/>
      <c r="H102" s="209"/>
      <c r="I102" s="208"/>
      <c r="J102" s="208"/>
      <c r="K102" s="208"/>
      <c r="L102" s="208"/>
    </row>
    <row r="103" spans="1:12">
      <c r="A103" s="168"/>
      <c r="B103" s="1017"/>
      <c r="C103" s="1017"/>
      <c r="D103" s="169"/>
      <c r="E103" s="166"/>
      <c r="F103" s="1"/>
      <c r="G103" s="210"/>
      <c r="H103" s="209"/>
      <c r="I103" s="208"/>
      <c r="J103" s="208"/>
      <c r="K103" s="208"/>
      <c r="L103" s="208"/>
    </row>
    <row r="104" spans="1:12">
      <c r="A104" s="168"/>
      <c r="B104" s="1017"/>
      <c r="C104" s="1017"/>
      <c r="D104" s="169"/>
      <c r="E104" s="166"/>
      <c r="F104" s="1"/>
      <c r="G104" s="210"/>
      <c r="H104" s="209"/>
      <c r="I104" s="208"/>
      <c r="J104" s="208"/>
      <c r="K104" s="208"/>
      <c r="L104" s="208"/>
    </row>
    <row r="105" spans="1:12">
      <c r="A105" s="168"/>
      <c r="B105" s="1017"/>
      <c r="C105" s="1017"/>
      <c r="D105" s="169"/>
      <c r="E105" s="166"/>
      <c r="F105" s="1"/>
      <c r="G105" s="210"/>
      <c r="H105" s="209"/>
      <c r="I105" s="208"/>
      <c r="J105" s="208"/>
      <c r="K105" s="208"/>
      <c r="L105" s="208"/>
    </row>
    <row r="106" spans="1:12">
      <c r="A106" s="168"/>
      <c r="B106" s="1017"/>
      <c r="C106" s="1017"/>
      <c r="D106" s="169"/>
      <c r="E106" s="166"/>
      <c r="F106" s="1"/>
      <c r="G106" s="210"/>
      <c r="H106" s="209"/>
      <c r="I106" s="208"/>
      <c r="J106" s="208"/>
      <c r="K106" s="208"/>
      <c r="L106" s="208"/>
    </row>
    <row r="107" spans="1:12">
      <c r="A107" s="168"/>
      <c r="B107" s="1017"/>
      <c r="C107" s="1017"/>
      <c r="D107" s="169"/>
      <c r="E107" s="166"/>
      <c r="F107" s="1"/>
      <c r="G107" s="210"/>
      <c r="H107" s="209"/>
      <c r="I107" s="208"/>
      <c r="J107" s="208"/>
      <c r="K107" s="208"/>
      <c r="L107" s="208"/>
    </row>
    <row r="108" spans="1:12">
      <c r="A108" s="168"/>
      <c r="B108" s="1017"/>
      <c r="C108" s="1017"/>
      <c r="D108" s="169"/>
      <c r="E108" s="166"/>
      <c r="F108" s="1"/>
      <c r="G108" s="210"/>
      <c r="H108" s="209"/>
      <c r="I108" s="208"/>
      <c r="J108" s="208"/>
      <c r="K108" s="208"/>
      <c r="L108" s="207"/>
    </row>
    <row r="109" spans="1:12">
      <c r="A109" s="168"/>
      <c r="B109" s="1017"/>
      <c r="C109" s="1017"/>
      <c r="D109" s="169"/>
      <c r="E109" s="166"/>
      <c r="F109" s="1"/>
      <c r="G109" s="210"/>
      <c r="H109" s="209"/>
      <c r="I109" s="208"/>
      <c r="J109" s="208"/>
      <c r="K109" s="208"/>
      <c r="L109" s="208"/>
    </row>
    <row r="110" spans="1:12">
      <c r="A110" s="168"/>
      <c r="B110" s="1017"/>
      <c r="C110" s="1017"/>
      <c r="D110" s="169"/>
      <c r="E110" s="166"/>
      <c r="F110" s="1"/>
      <c r="G110" s="210"/>
      <c r="H110" s="209"/>
      <c r="I110" s="208"/>
      <c r="J110" s="208"/>
      <c r="K110" s="208"/>
      <c r="L110" s="207"/>
    </row>
    <row r="111" spans="1:12">
      <c r="A111" s="168"/>
      <c r="B111" s="1017"/>
      <c r="C111" s="1017"/>
      <c r="D111" s="169"/>
      <c r="E111" s="166"/>
      <c r="F111" s="1"/>
      <c r="G111" s="210"/>
      <c r="H111" s="209"/>
      <c r="I111" s="208"/>
      <c r="J111" s="208"/>
      <c r="K111" s="208"/>
      <c r="L111" s="208"/>
    </row>
    <row r="112" spans="1:12">
      <c r="A112" s="168"/>
      <c r="B112" s="1017"/>
      <c r="C112" s="1017"/>
      <c r="D112" s="169"/>
      <c r="E112" s="166"/>
      <c r="F112" s="1"/>
      <c r="G112" s="210"/>
      <c r="H112" s="209"/>
      <c r="I112" s="208"/>
      <c r="J112" s="208"/>
      <c r="K112" s="208"/>
      <c r="L112" s="208"/>
    </row>
    <row r="113" spans="1:12">
      <c r="A113" s="168"/>
      <c r="B113" s="1017"/>
      <c r="C113" s="1017"/>
      <c r="D113" s="169"/>
      <c r="E113" s="166"/>
      <c r="F113" s="1"/>
      <c r="G113" s="210"/>
      <c r="H113" s="209"/>
      <c r="I113" s="208"/>
      <c r="J113" s="208"/>
      <c r="K113" s="208"/>
      <c r="L113" s="207"/>
    </row>
    <row r="114" spans="1:12">
      <c r="A114" s="168"/>
      <c r="B114" s="1017"/>
      <c r="C114" s="1017"/>
      <c r="D114" s="169"/>
      <c r="E114" s="166"/>
      <c r="F114" s="1"/>
      <c r="G114" s="210"/>
      <c r="H114" s="209"/>
      <c r="I114" s="208"/>
      <c r="J114" s="208"/>
      <c r="K114" s="208"/>
      <c r="L114" s="208"/>
    </row>
    <row r="115" spans="1:12">
      <c r="A115" s="168"/>
      <c r="B115" s="1017"/>
      <c r="C115" s="1017"/>
      <c r="D115" s="169"/>
      <c r="E115" s="166"/>
      <c r="F115" s="1"/>
      <c r="G115" s="210"/>
      <c r="H115" s="209"/>
      <c r="I115" s="208"/>
      <c r="J115" s="208"/>
      <c r="K115" s="208"/>
      <c r="L115" s="207"/>
    </row>
    <row r="116" spans="1:12">
      <c r="A116" s="168"/>
      <c r="B116" s="1017"/>
      <c r="C116" s="1017"/>
      <c r="D116" s="169"/>
      <c r="E116" s="166"/>
      <c r="F116" s="1"/>
      <c r="G116" s="210"/>
      <c r="H116" s="209"/>
      <c r="I116" s="208"/>
      <c r="J116" s="208"/>
      <c r="K116" s="208"/>
      <c r="L116" s="208"/>
    </row>
    <row r="117" spans="1:12">
      <c r="A117" s="168"/>
      <c r="B117" s="1017"/>
      <c r="C117" s="1017"/>
      <c r="D117" s="169"/>
      <c r="E117" s="166"/>
      <c r="F117" s="1"/>
      <c r="G117" s="210"/>
      <c r="H117" s="209"/>
      <c r="I117" s="208"/>
      <c r="J117" s="208"/>
      <c r="K117" s="208"/>
      <c r="L117" s="208"/>
    </row>
    <row r="118" spans="1:12">
      <c r="A118" s="168"/>
      <c r="B118" s="1017"/>
      <c r="C118" s="1017"/>
      <c r="D118" s="169"/>
      <c r="E118" s="166"/>
      <c r="F118" s="1"/>
      <c r="G118" s="210"/>
      <c r="H118" s="209"/>
      <c r="I118" s="208"/>
      <c r="J118" s="208"/>
      <c r="K118" s="208"/>
      <c r="L118" s="207"/>
    </row>
    <row r="119" spans="1:12">
      <c r="A119" s="168"/>
      <c r="B119" s="1017"/>
      <c r="C119" s="1017"/>
      <c r="D119" s="169"/>
      <c r="E119" s="166"/>
      <c r="F119" s="1"/>
      <c r="G119" s="210"/>
      <c r="H119" s="209"/>
      <c r="I119" s="208"/>
      <c r="J119" s="208"/>
      <c r="K119" s="208"/>
      <c r="L119" s="208"/>
    </row>
    <row r="120" spans="1:12">
      <c r="A120" s="168"/>
      <c r="B120" s="1017"/>
      <c r="C120" s="1017"/>
      <c r="D120" s="169"/>
      <c r="E120" s="166"/>
      <c r="F120" s="1"/>
      <c r="G120" s="210"/>
      <c r="H120" s="209"/>
      <c r="I120" s="208"/>
      <c r="J120" s="208"/>
      <c r="K120" s="208"/>
      <c r="L120" s="207"/>
    </row>
    <row r="121" spans="1:12">
      <c r="A121" s="168"/>
      <c r="B121" s="1017"/>
      <c r="C121" s="1017"/>
      <c r="D121" s="169"/>
      <c r="E121" s="166"/>
      <c r="F121" s="1"/>
      <c r="G121" s="210"/>
      <c r="H121" s="209"/>
      <c r="I121" s="208"/>
      <c r="J121" s="208"/>
      <c r="K121" s="208"/>
      <c r="L121" s="208"/>
    </row>
    <row r="122" spans="1:12">
      <c r="A122" s="168"/>
      <c r="B122" s="1017"/>
      <c r="C122" s="1017"/>
      <c r="D122" s="169"/>
      <c r="E122" s="166"/>
      <c r="F122" s="1"/>
      <c r="G122" s="210"/>
      <c r="H122" s="209"/>
      <c r="I122" s="208"/>
      <c r="J122" s="208"/>
      <c r="K122" s="208"/>
      <c r="L122" s="208"/>
    </row>
    <row r="123" spans="1:12">
      <c r="A123" s="168"/>
      <c r="B123" s="1017"/>
      <c r="C123" s="1017"/>
      <c r="D123" s="169"/>
      <c r="E123" s="166"/>
      <c r="F123" s="1"/>
      <c r="G123" s="210"/>
      <c r="H123" s="209"/>
      <c r="I123" s="208"/>
      <c r="J123" s="208"/>
      <c r="K123" s="208"/>
      <c r="L123" s="208"/>
    </row>
    <row r="124" spans="1:12">
      <c r="A124" s="168"/>
      <c r="B124" s="1017"/>
      <c r="C124" s="1017"/>
      <c r="D124" s="169"/>
      <c r="E124" s="166"/>
      <c r="F124" s="1"/>
      <c r="G124" s="210"/>
      <c r="H124" s="209"/>
      <c r="I124" s="208"/>
      <c r="J124" s="208"/>
      <c r="K124" s="208"/>
      <c r="L124" s="208"/>
    </row>
    <row r="125" spans="1:12">
      <c r="A125" s="168"/>
      <c r="B125" s="1017"/>
      <c r="C125" s="1017"/>
      <c r="D125" s="169"/>
      <c r="E125" s="166"/>
      <c r="F125" s="1"/>
      <c r="G125" s="210"/>
      <c r="H125" s="209"/>
      <c r="I125" s="208"/>
      <c r="J125" s="208"/>
      <c r="K125" s="208"/>
      <c r="L125" s="208"/>
    </row>
    <row r="126" spans="1:12">
      <c r="A126" s="168"/>
      <c r="B126" s="1017"/>
      <c r="C126" s="1017"/>
      <c r="D126" s="169"/>
      <c r="E126" s="166"/>
      <c r="F126" s="1"/>
      <c r="G126" s="210"/>
      <c r="H126" s="209"/>
      <c r="I126" s="208"/>
      <c r="J126" s="208"/>
      <c r="K126" s="208"/>
      <c r="L126" s="208"/>
    </row>
    <row r="127" spans="1:12">
      <c r="A127" s="168"/>
      <c r="B127" s="1017"/>
      <c r="C127" s="1017"/>
      <c r="D127" s="169"/>
      <c r="E127" s="166"/>
      <c r="F127" s="1"/>
      <c r="G127" s="210"/>
      <c r="H127" s="209"/>
      <c r="I127" s="208"/>
      <c r="J127" s="208"/>
      <c r="K127" s="208"/>
      <c r="L127" s="208"/>
    </row>
    <row r="128" spans="1:12">
      <c r="A128" s="168"/>
      <c r="B128" s="1017"/>
      <c r="C128" s="1017"/>
      <c r="D128" s="169"/>
      <c r="E128" s="166"/>
      <c r="F128" s="1"/>
      <c r="G128" s="210"/>
      <c r="H128" s="209"/>
      <c r="I128" s="208"/>
      <c r="J128" s="208"/>
      <c r="K128" s="208"/>
      <c r="L128" s="208"/>
    </row>
    <row r="129" spans="1:12">
      <c r="A129" s="168"/>
      <c r="B129" s="1017"/>
      <c r="C129" s="1017"/>
      <c r="D129" s="169"/>
      <c r="E129" s="166"/>
      <c r="F129" s="1"/>
      <c r="G129" s="210"/>
      <c r="H129" s="209"/>
      <c r="I129" s="208"/>
      <c r="J129" s="208"/>
      <c r="K129" s="208"/>
      <c r="L129" s="208"/>
    </row>
    <row r="130" spans="1:12">
      <c r="A130" s="168"/>
      <c r="B130" s="1017"/>
      <c r="C130" s="1017"/>
      <c r="D130" s="169"/>
      <c r="E130" s="166"/>
      <c r="F130" s="1"/>
      <c r="G130" s="210"/>
      <c r="H130" s="209"/>
      <c r="I130" s="208"/>
      <c r="J130" s="208"/>
      <c r="K130" s="208"/>
      <c r="L130" s="208"/>
    </row>
    <row r="131" spans="1:12">
      <c r="A131" s="168"/>
      <c r="B131" s="1017"/>
      <c r="C131" s="1017"/>
      <c r="D131" s="169"/>
      <c r="E131" s="166"/>
      <c r="F131" s="1"/>
      <c r="G131" s="210"/>
      <c r="H131" s="209"/>
      <c r="I131" s="208"/>
      <c r="J131" s="208"/>
      <c r="K131" s="208"/>
      <c r="L131" s="207"/>
    </row>
    <row r="132" spans="1:12">
      <c r="A132" s="168"/>
      <c r="B132" s="1017"/>
      <c r="C132" s="1017"/>
      <c r="D132" s="169"/>
      <c r="E132" s="166"/>
      <c r="F132" s="1"/>
      <c r="G132" s="210"/>
      <c r="H132" s="209"/>
      <c r="I132" s="208"/>
      <c r="J132" s="208"/>
      <c r="K132" s="208"/>
      <c r="L132" s="207"/>
    </row>
    <row r="133" spans="1:12">
      <c r="A133" s="168"/>
      <c r="B133" s="1017"/>
      <c r="C133" s="1017"/>
      <c r="D133" s="169"/>
      <c r="E133" s="166"/>
      <c r="F133" s="1"/>
      <c r="G133" s="210"/>
      <c r="H133" s="209"/>
      <c r="I133" s="208"/>
      <c r="J133" s="208"/>
      <c r="K133" s="208"/>
      <c r="L133" s="207"/>
    </row>
    <row r="134" spans="1:12">
      <c r="A134" s="168"/>
      <c r="B134" s="1017"/>
      <c r="C134" s="1017"/>
      <c r="D134" s="169"/>
      <c r="E134" s="166"/>
      <c r="F134" s="1"/>
      <c r="G134" s="210"/>
      <c r="H134" s="209"/>
      <c r="I134" s="208"/>
      <c r="J134" s="208"/>
      <c r="K134" s="208"/>
      <c r="L134" s="207"/>
    </row>
    <row r="135" spans="1:12">
      <c r="A135" s="168"/>
      <c r="B135" s="1017"/>
      <c r="C135" s="1017"/>
      <c r="D135" s="169"/>
      <c r="E135" s="166"/>
      <c r="F135" s="1"/>
      <c r="G135" s="1"/>
      <c r="H135" s="1"/>
      <c r="I135" s="1"/>
      <c r="J135" s="1"/>
      <c r="K135" s="1"/>
      <c r="L135" s="1"/>
    </row>
    <row r="136" spans="1:12">
      <c r="A136" s="168"/>
      <c r="B136" s="1017"/>
      <c r="C136" s="1017"/>
      <c r="D136" s="169"/>
      <c r="E136" s="166"/>
      <c r="F136" s="1"/>
      <c r="G136" s="1"/>
      <c r="H136" s="1"/>
      <c r="I136" s="1"/>
      <c r="J136" s="1"/>
      <c r="K136" s="1"/>
      <c r="L136" s="1"/>
    </row>
    <row r="137" spans="1:12">
      <c r="A137" s="168"/>
      <c r="B137" s="1017"/>
      <c r="C137" s="1017"/>
      <c r="D137" s="169"/>
      <c r="E137" s="166"/>
      <c r="F137" s="1"/>
      <c r="G137" s="1"/>
      <c r="H137" s="1"/>
      <c r="I137" s="1"/>
      <c r="J137" s="1"/>
      <c r="K137" s="1"/>
      <c r="L137" s="1"/>
    </row>
    <row r="138" spans="1:12">
      <c r="A138" s="168"/>
      <c r="B138" s="1017"/>
      <c r="C138" s="1017"/>
      <c r="D138" s="169"/>
      <c r="E138" s="166"/>
      <c r="F138" s="1"/>
      <c r="G138" s="1"/>
      <c r="H138" s="1"/>
      <c r="I138" s="1"/>
      <c r="J138" s="1"/>
      <c r="K138" s="1"/>
      <c r="L138" s="1"/>
    </row>
    <row r="139" spans="1:12">
      <c r="A139" s="168"/>
      <c r="B139" s="1017"/>
      <c r="C139" s="1017"/>
      <c r="D139" s="169"/>
      <c r="E139" s="166"/>
      <c r="F139" s="1"/>
      <c r="G139" s="1"/>
      <c r="H139" s="1"/>
      <c r="I139" s="1"/>
      <c r="J139" s="1"/>
      <c r="K139" s="1"/>
      <c r="L139" s="1"/>
    </row>
    <row r="140" spans="1:12">
      <c r="A140" s="168"/>
      <c r="B140" s="1017"/>
      <c r="C140" s="1017"/>
      <c r="D140" s="169"/>
      <c r="E140" s="166"/>
      <c r="F140" s="1"/>
      <c r="G140" s="1"/>
      <c r="H140" s="1"/>
      <c r="I140" s="1"/>
      <c r="J140" s="1"/>
      <c r="K140" s="1"/>
      <c r="L140" s="1"/>
    </row>
    <row r="141" spans="1:12">
      <c r="A141" s="168"/>
      <c r="B141" s="1017"/>
      <c r="C141" s="1017"/>
      <c r="D141" s="169"/>
      <c r="E141" s="166"/>
      <c r="F141" s="1"/>
      <c r="G141" s="1"/>
      <c r="H141" s="1"/>
      <c r="I141" s="1"/>
      <c r="J141" s="1"/>
      <c r="K141" s="1"/>
      <c r="L141" s="1"/>
    </row>
    <row r="142" spans="1:12">
      <c r="A142" s="168"/>
      <c r="B142" s="1017"/>
      <c r="C142" s="1017"/>
      <c r="D142" s="169"/>
      <c r="E142" s="166"/>
      <c r="F142" s="1"/>
      <c r="G142" s="1"/>
      <c r="H142" s="1"/>
      <c r="I142" s="1"/>
      <c r="J142" s="1"/>
      <c r="K142" s="1"/>
      <c r="L142" s="1"/>
    </row>
    <row r="143" spans="1:12">
      <c r="A143" s="168"/>
      <c r="B143" s="1017"/>
      <c r="C143" s="1017"/>
      <c r="D143" s="169"/>
      <c r="E143" s="166"/>
      <c r="F143" s="1"/>
      <c r="G143" s="1"/>
      <c r="H143" s="1"/>
      <c r="I143" s="1"/>
      <c r="J143" s="1"/>
      <c r="K143" s="1"/>
      <c r="L143" s="1"/>
    </row>
    <row r="144" spans="1:12">
      <c r="A144" s="168"/>
      <c r="B144" s="1017"/>
      <c r="C144" s="1017"/>
      <c r="D144" s="169"/>
      <c r="E144" s="166"/>
      <c r="F144" s="1"/>
      <c r="G144" s="1"/>
      <c r="H144" s="1"/>
      <c r="I144" s="1"/>
      <c r="J144" s="1"/>
      <c r="K144" s="1"/>
      <c r="L144" s="1"/>
    </row>
    <row r="145" spans="1:12">
      <c r="A145" s="168"/>
      <c r="B145" s="1017"/>
      <c r="C145" s="1017"/>
      <c r="D145" s="169"/>
      <c r="E145" s="166"/>
      <c r="F145" s="1"/>
      <c r="G145" s="1"/>
      <c r="H145" s="1"/>
      <c r="I145" s="1"/>
      <c r="J145" s="1"/>
      <c r="K145" s="1"/>
      <c r="L145" s="1"/>
    </row>
    <row r="146" spans="1:12">
      <c r="A146" s="168"/>
      <c r="B146" s="1017"/>
      <c r="C146" s="1017"/>
      <c r="D146" s="169"/>
      <c r="E146" s="166"/>
      <c r="F146" s="1"/>
      <c r="G146" s="1"/>
      <c r="H146" s="1"/>
      <c r="I146" s="1"/>
      <c r="J146" s="1"/>
      <c r="K146" s="1"/>
      <c r="L146" s="1"/>
    </row>
    <row r="147" spans="1:12">
      <c r="A147" s="168"/>
      <c r="B147" s="1017"/>
      <c r="C147" s="1017"/>
      <c r="D147" s="169"/>
      <c r="E147" s="166"/>
      <c r="F147" s="1"/>
      <c r="G147" s="1"/>
      <c r="H147" s="1"/>
      <c r="I147" s="1"/>
      <c r="J147" s="1"/>
      <c r="K147" s="1"/>
      <c r="L147" s="1"/>
    </row>
    <row r="148" spans="1:12">
      <c r="A148" s="168"/>
      <c r="B148" s="1017"/>
      <c r="C148" s="1017"/>
      <c r="D148" s="169"/>
      <c r="E148" s="166"/>
      <c r="F148" s="1"/>
      <c r="G148" s="1"/>
      <c r="H148" s="1"/>
      <c r="I148" s="1"/>
      <c r="J148" s="1"/>
      <c r="K148" s="1"/>
      <c r="L148" s="1"/>
    </row>
    <row r="149" spans="1:12">
      <c r="A149" s="168"/>
      <c r="B149" s="1017"/>
      <c r="C149" s="1017"/>
      <c r="D149" s="169"/>
      <c r="E149" s="166"/>
      <c r="F149" s="1"/>
      <c r="G149" s="1"/>
      <c r="H149" s="1"/>
      <c r="I149" s="1"/>
      <c r="J149" s="1"/>
      <c r="K149" s="1"/>
      <c r="L149" s="1"/>
    </row>
    <row r="150" spans="1:12">
      <c r="A150" s="168"/>
      <c r="B150" s="1017"/>
      <c r="C150" s="1017"/>
      <c r="D150" s="169"/>
      <c r="E150" s="166"/>
      <c r="F150" s="1"/>
      <c r="G150" s="1"/>
      <c r="H150" s="1"/>
      <c r="I150" s="1"/>
      <c r="J150" s="1"/>
      <c r="K150" s="1"/>
      <c r="L150" s="1"/>
    </row>
    <row r="151" spans="1:12">
      <c r="A151" s="168"/>
      <c r="B151" s="1017"/>
      <c r="C151" s="1017"/>
      <c r="D151" s="169"/>
      <c r="E151" s="166"/>
      <c r="F151" s="1"/>
      <c r="G151" s="1"/>
      <c r="H151" s="1"/>
      <c r="I151" s="1"/>
      <c r="J151" s="1"/>
      <c r="K151" s="1"/>
      <c r="L151" s="1"/>
    </row>
    <row r="152" spans="1:12">
      <c r="A152" s="168"/>
      <c r="B152" s="1017"/>
      <c r="C152" s="1017"/>
      <c r="D152" s="169"/>
      <c r="E152" s="166"/>
      <c r="F152" s="1"/>
      <c r="G152" s="1"/>
      <c r="H152" s="1"/>
      <c r="I152" s="1"/>
      <c r="J152" s="1"/>
      <c r="K152" s="1"/>
      <c r="L152" s="1"/>
    </row>
    <row r="153" spans="1:12">
      <c r="A153" s="168"/>
      <c r="B153" s="1017"/>
      <c r="C153" s="1017"/>
      <c r="D153" s="169"/>
      <c r="E153" s="166"/>
      <c r="F153" s="1"/>
      <c r="G153" s="1"/>
      <c r="H153" s="1"/>
      <c r="I153" s="1"/>
      <c r="J153" s="1"/>
      <c r="K153" s="1"/>
      <c r="L153" s="1"/>
    </row>
    <row r="154" spans="1:12">
      <c r="A154" s="168"/>
      <c r="B154" s="1017"/>
      <c r="C154" s="1017"/>
      <c r="D154" s="169"/>
      <c r="E154" s="166"/>
      <c r="F154" s="1"/>
      <c r="G154" s="1"/>
      <c r="H154" s="1"/>
      <c r="I154" s="1"/>
      <c r="J154" s="1"/>
      <c r="K154" s="1"/>
      <c r="L154" s="1"/>
    </row>
    <row r="155" spans="1:12">
      <c r="A155" s="168"/>
      <c r="B155" s="1017"/>
      <c r="C155" s="1017"/>
      <c r="D155" s="169"/>
      <c r="E155" s="166"/>
      <c r="F155" s="1"/>
      <c r="G155" s="1"/>
      <c r="H155" s="1"/>
      <c r="I155" s="1"/>
      <c r="J155" s="1"/>
      <c r="K155" s="1"/>
      <c r="L155" s="1"/>
    </row>
    <row r="156" spans="1:12">
      <c r="A156" s="168"/>
      <c r="B156" s="1017"/>
      <c r="C156" s="1017"/>
      <c r="D156" s="169"/>
      <c r="E156" s="166"/>
      <c r="F156" s="1"/>
      <c r="G156" s="1"/>
      <c r="H156" s="1"/>
      <c r="I156" s="1"/>
      <c r="J156" s="1"/>
      <c r="K156" s="1"/>
      <c r="L156" s="1"/>
    </row>
    <row r="157" spans="1:12">
      <c r="A157" s="168"/>
      <c r="B157" s="1017"/>
      <c r="C157" s="1017"/>
      <c r="D157" s="169"/>
      <c r="E157" s="166"/>
      <c r="F157" s="1"/>
      <c r="G157" s="1"/>
      <c r="H157" s="1"/>
      <c r="I157" s="1"/>
      <c r="J157" s="1"/>
      <c r="K157" s="1"/>
      <c r="L157" s="1"/>
    </row>
    <row r="158" spans="1:12">
      <c r="A158" s="168"/>
      <c r="B158" s="1017"/>
      <c r="C158" s="1017"/>
      <c r="D158" s="169"/>
      <c r="E158" s="166"/>
      <c r="F158" s="1"/>
      <c r="G158" s="1"/>
      <c r="H158" s="1"/>
      <c r="I158" s="1"/>
      <c r="J158" s="1"/>
      <c r="K158" s="1"/>
      <c r="L158" s="1"/>
    </row>
    <row r="159" spans="1:12">
      <c r="A159" s="168"/>
      <c r="B159" s="1017"/>
      <c r="C159" s="1017"/>
      <c r="D159" s="169"/>
      <c r="E159" s="166"/>
      <c r="F159" s="1"/>
      <c r="G159" s="1"/>
      <c r="H159" s="1"/>
      <c r="I159" s="1"/>
      <c r="J159" s="1"/>
      <c r="K159" s="1"/>
      <c r="L159" s="1"/>
    </row>
    <row r="160" spans="1:12">
      <c r="A160" s="168"/>
      <c r="B160" s="1017"/>
      <c r="C160" s="1017"/>
      <c r="D160" s="169"/>
      <c r="E160" s="166"/>
      <c r="F160" s="1"/>
      <c r="G160" s="1"/>
      <c r="H160" s="1"/>
      <c r="I160" s="1"/>
      <c r="J160" s="1"/>
      <c r="K160" s="1"/>
      <c r="L160" s="1"/>
    </row>
    <row r="161" spans="1:12">
      <c r="A161" s="168"/>
      <c r="B161" s="1017"/>
      <c r="C161" s="1017"/>
      <c r="D161" s="169"/>
      <c r="E161" s="166"/>
      <c r="F161" s="1"/>
      <c r="G161" s="1"/>
      <c r="H161" s="1"/>
      <c r="I161" s="1"/>
      <c r="J161" s="1"/>
      <c r="K161" s="1"/>
      <c r="L161" s="1"/>
    </row>
    <row r="162" spans="1:12">
      <c r="A162" s="168"/>
      <c r="B162" s="1017"/>
      <c r="C162" s="1017"/>
      <c r="D162" s="169"/>
      <c r="E162" s="166"/>
      <c r="F162" s="1"/>
      <c r="G162" s="1"/>
      <c r="H162" s="1"/>
      <c r="I162" s="1"/>
      <c r="J162" s="1"/>
      <c r="K162" s="1"/>
      <c r="L162" s="1"/>
    </row>
    <row r="163" spans="1:12">
      <c r="A163" s="168"/>
      <c r="B163" s="1017"/>
      <c r="C163" s="1017"/>
      <c r="D163" s="169"/>
      <c r="E163" s="166"/>
      <c r="F163" s="1"/>
      <c r="G163" s="1"/>
      <c r="H163" s="1"/>
      <c r="I163" s="1"/>
      <c r="J163" s="1"/>
      <c r="K163" s="1"/>
      <c r="L163" s="1"/>
    </row>
    <row r="164" spans="1:12">
      <c r="A164" s="168"/>
      <c r="B164" s="1017"/>
      <c r="C164" s="1017"/>
      <c r="D164" s="169"/>
      <c r="E164" s="166"/>
      <c r="F164" s="1"/>
      <c r="G164" s="1"/>
      <c r="H164" s="1"/>
      <c r="I164" s="1"/>
      <c r="J164" s="1"/>
      <c r="K164" s="1"/>
      <c r="L164" s="1"/>
    </row>
    <row r="165" spans="1:12">
      <c r="A165" s="168"/>
      <c r="B165" s="1017"/>
      <c r="C165" s="1017"/>
      <c r="D165" s="169"/>
      <c r="E165" s="166"/>
      <c r="F165" s="1"/>
      <c r="G165" s="1"/>
      <c r="H165" s="1"/>
      <c r="I165" s="1"/>
      <c r="J165" s="1"/>
      <c r="K165" s="1"/>
      <c r="L165" s="1"/>
    </row>
    <row r="166" spans="1:12">
      <c r="A166" s="168"/>
      <c r="B166" s="1017"/>
      <c r="C166" s="1017"/>
      <c r="D166" s="169"/>
      <c r="E166" s="166"/>
      <c r="F166" s="1"/>
      <c r="G166" s="1"/>
      <c r="H166" s="1"/>
      <c r="I166" s="1"/>
      <c r="J166" s="1"/>
      <c r="K166" s="1"/>
      <c r="L166" s="1"/>
    </row>
    <row r="167" spans="1:12">
      <c r="A167" s="168"/>
      <c r="B167" s="1017"/>
      <c r="C167" s="1017"/>
      <c r="D167" s="169"/>
      <c r="E167" s="166"/>
      <c r="F167" s="1"/>
      <c r="G167" s="1"/>
      <c r="H167" s="1"/>
      <c r="I167" s="1"/>
      <c r="J167" s="1"/>
      <c r="K167" s="1"/>
      <c r="L167" s="1"/>
    </row>
    <row r="168" spans="1:12">
      <c r="A168" s="168"/>
      <c r="B168" s="1017"/>
      <c r="C168" s="1017"/>
      <c r="D168" s="169"/>
      <c r="E168" s="166"/>
      <c r="F168" s="1"/>
      <c r="G168" s="1"/>
      <c r="H168" s="1"/>
      <c r="I168" s="1"/>
      <c r="J168" s="1"/>
      <c r="K168" s="1"/>
      <c r="L168" s="1"/>
    </row>
    <row r="169" spans="1:12">
      <c r="A169" s="168"/>
      <c r="B169" s="1017"/>
      <c r="C169" s="1017"/>
      <c r="D169" s="169"/>
      <c r="E169" s="166"/>
      <c r="F169" s="1"/>
      <c r="G169" s="1"/>
      <c r="H169" s="1"/>
      <c r="I169" s="1"/>
      <c r="J169" s="1"/>
      <c r="K169" s="1"/>
      <c r="L169" s="1"/>
    </row>
    <row r="170" spans="1:12">
      <c r="A170" s="168"/>
      <c r="B170" s="1017"/>
      <c r="C170" s="1017"/>
      <c r="D170" s="169"/>
      <c r="E170" s="166"/>
      <c r="F170" s="1"/>
      <c r="G170" s="1"/>
      <c r="H170" s="1"/>
      <c r="I170" s="1"/>
      <c r="J170" s="1"/>
      <c r="K170" s="1"/>
      <c r="L170" s="1"/>
    </row>
    <row r="171" spans="1:12">
      <c r="A171" s="168"/>
      <c r="B171" s="1017"/>
      <c r="C171" s="1017"/>
      <c r="D171" s="169"/>
      <c r="E171" s="166"/>
      <c r="F171" s="1"/>
      <c r="G171" s="1"/>
      <c r="H171" s="1"/>
      <c r="I171" s="1"/>
      <c r="J171" s="1"/>
      <c r="K171" s="1"/>
      <c r="L171" s="1"/>
    </row>
    <row r="172" spans="1:12">
      <c r="A172" s="168"/>
      <c r="B172" s="1017"/>
      <c r="C172" s="1017"/>
      <c r="D172" s="169"/>
      <c r="E172" s="166"/>
      <c r="F172" s="1"/>
      <c r="G172" s="1"/>
      <c r="H172" s="1"/>
      <c r="I172" s="1"/>
      <c r="J172" s="1"/>
      <c r="K172" s="1"/>
      <c r="L172" s="1"/>
    </row>
    <row r="173" spans="1:12">
      <c r="A173" s="168"/>
      <c r="B173" s="1017"/>
      <c r="C173" s="1017"/>
      <c r="D173" s="169"/>
      <c r="E173" s="166"/>
      <c r="F173" s="1"/>
      <c r="G173" s="1"/>
      <c r="H173" s="1"/>
      <c r="I173" s="1"/>
      <c r="J173" s="1"/>
      <c r="K173" s="1"/>
      <c r="L173" s="1"/>
    </row>
    <row r="174" spans="1:12">
      <c r="A174" s="168"/>
      <c r="B174" s="1017"/>
      <c r="C174" s="1017"/>
      <c r="D174" s="169"/>
      <c r="E174" s="166"/>
      <c r="F174" s="1"/>
      <c r="G174" s="1"/>
      <c r="H174" s="1"/>
      <c r="I174" s="1"/>
      <c r="J174" s="1"/>
      <c r="K174" s="1"/>
      <c r="L174" s="1"/>
    </row>
    <row r="175" spans="1:12">
      <c r="A175" s="168"/>
      <c r="B175" s="1017"/>
      <c r="C175" s="1017"/>
      <c r="D175" s="169"/>
      <c r="E175" s="166"/>
      <c r="F175" s="1"/>
      <c r="G175" s="1"/>
      <c r="H175" s="1"/>
      <c r="I175" s="1"/>
      <c r="J175" s="1"/>
      <c r="K175" s="1"/>
      <c r="L175" s="1"/>
    </row>
    <row r="176" spans="1:12">
      <c r="A176" s="168"/>
      <c r="B176" s="1017"/>
      <c r="C176" s="1017"/>
      <c r="D176" s="169"/>
      <c r="E176" s="166"/>
      <c r="F176" s="1"/>
      <c r="G176" s="1"/>
      <c r="H176" s="1"/>
      <c r="I176" s="1"/>
      <c r="J176" s="1"/>
      <c r="K176" s="1"/>
      <c r="L176" s="1"/>
    </row>
    <row r="177" spans="1:12">
      <c r="A177" s="168"/>
      <c r="B177" s="1017"/>
      <c r="C177" s="1017"/>
      <c r="D177" s="169"/>
      <c r="E177" s="166"/>
      <c r="F177" s="1"/>
      <c r="G177" s="1"/>
      <c r="H177" s="1"/>
      <c r="I177" s="1"/>
      <c r="J177" s="1"/>
      <c r="K177" s="1"/>
      <c r="L177" s="1"/>
    </row>
    <row r="178" spans="1:12">
      <c r="A178" s="168"/>
      <c r="B178" s="1017"/>
      <c r="C178" s="1017"/>
      <c r="D178" s="169"/>
      <c r="E178" s="166"/>
      <c r="F178" s="1"/>
      <c r="G178" s="1"/>
      <c r="H178" s="1"/>
      <c r="I178" s="1"/>
      <c r="J178" s="1"/>
      <c r="K178" s="1"/>
      <c r="L178" s="1"/>
    </row>
    <row r="179" spans="1:12">
      <c r="A179" s="168"/>
      <c r="B179" s="1017"/>
      <c r="C179" s="101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1" t="s">
        <v>3113</v>
      </c>
      <c r="B1" s="661"/>
      <c r="C1" s="17"/>
      <c r="D1" s="17"/>
      <c r="E1" s="17"/>
      <c r="F1" s="17"/>
      <c r="G1" s="17"/>
    </row>
    <row r="2" spans="1:7" s="261" customFormat="1" ht="15" customHeight="1">
      <c r="A2" s="1056" t="s">
        <v>912</v>
      </c>
      <c r="B2" s="1056"/>
      <c r="C2" s="1056"/>
      <c r="D2" s="1056"/>
      <c r="E2" s="1056"/>
      <c r="F2" s="1056"/>
      <c r="G2" s="1056"/>
    </row>
    <row r="3" spans="1:7" ht="15.75" thickBot="1">
      <c r="A3" s="662"/>
      <c r="B3" s="662"/>
      <c r="C3" s="662"/>
      <c r="D3" s="662"/>
      <c r="E3" s="662"/>
      <c r="F3" s="662"/>
      <c r="G3" s="662"/>
    </row>
    <row r="4" spans="1:7" ht="15" customHeight="1">
      <c r="A4" s="663" t="s">
        <v>906</v>
      </c>
      <c r="B4" s="664"/>
      <c r="C4" s="664"/>
      <c r="D4" s="664"/>
      <c r="E4" s="143"/>
      <c r="F4" s="143"/>
      <c r="G4" s="667" t="s">
        <v>3158</v>
      </c>
    </row>
    <row r="5" spans="1:7" ht="20.100000000000001" customHeight="1" thickBot="1">
      <c r="A5" s="665"/>
      <c r="B5" s="666"/>
      <c r="C5" s="666"/>
      <c r="D5" s="666"/>
      <c r="E5" s="142"/>
      <c r="F5" s="142"/>
      <c r="G5" s="668"/>
    </row>
    <row r="6" spans="1:7" ht="15.75" thickBot="1">
      <c r="A6" s="669" t="str">
        <f>Obsah!A32</f>
        <v>Informace platné k datu</v>
      </c>
      <c r="B6" s="670"/>
      <c r="C6" s="671"/>
      <c r="D6" s="483">
        <f>Obsah!$C$3</f>
        <v>42735</v>
      </c>
      <c r="E6" s="217"/>
      <c r="F6" s="217"/>
      <c r="G6" s="216"/>
    </row>
    <row r="7" spans="1:7" s="124" customFormat="1" ht="30" customHeight="1" thickBot="1">
      <c r="A7" s="1054" t="s">
        <v>3174</v>
      </c>
      <c r="B7" s="1055"/>
      <c r="C7" s="1055"/>
      <c r="D7" s="1055"/>
      <c r="E7" s="1055"/>
      <c r="F7" s="1055"/>
      <c r="G7" s="262" t="s">
        <v>74</v>
      </c>
    </row>
    <row r="8" spans="1:7" ht="45" customHeight="1">
      <c r="A8" s="1057" t="s">
        <v>911</v>
      </c>
      <c r="B8" s="1058"/>
      <c r="C8" s="1058"/>
      <c r="D8" s="1058"/>
      <c r="E8" s="1058"/>
      <c r="F8" s="1058"/>
      <c r="G8" s="1059"/>
    </row>
    <row r="9" spans="1:7" ht="30" customHeight="1">
      <c r="A9" s="1048" t="s">
        <v>910</v>
      </c>
      <c r="B9" s="1049"/>
      <c r="C9" s="1049"/>
      <c r="D9" s="1049"/>
      <c r="E9" s="1049"/>
      <c r="F9" s="1049"/>
      <c r="G9" s="1050"/>
    </row>
    <row r="10" spans="1:7" ht="60" customHeight="1">
      <c r="A10" s="1048" t="s">
        <v>3176</v>
      </c>
      <c r="B10" s="1049"/>
      <c r="C10" s="1049"/>
      <c r="D10" s="1049"/>
      <c r="E10" s="1049"/>
      <c r="F10" s="1049"/>
      <c r="G10" s="1050"/>
    </row>
    <row r="11" spans="1:7" ht="45" customHeight="1">
      <c r="A11" s="1048" t="s">
        <v>909</v>
      </c>
      <c r="B11" s="1049"/>
      <c r="C11" s="1049"/>
      <c r="D11" s="1049"/>
      <c r="E11" s="1049"/>
      <c r="F11" s="1049"/>
      <c r="G11" s="1050"/>
    </row>
    <row r="12" spans="1:7" ht="30" customHeight="1">
      <c r="A12" s="1048" t="s">
        <v>908</v>
      </c>
      <c r="B12" s="1049"/>
      <c r="C12" s="1049"/>
      <c r="D12" s="1049"/>
      <c r="E12" s="1049"/>
      <c r="F12" s="1049"/>
      <c r="G12" s="1050"/>
    </row>
    <row r="13" spans="1:7" ht="45" customHeight="1">
      <c r="A13" s="1048" t="s">
        <v>3175</v>
      </c>
      <c r="B13" s="1049"/>
      <c r="C13" s="1049"/>
      <c r="D13" s="1049"/>
      <c r="E13" s="1049"/>
      <c r="F13" s="1049"/>
      <c r="G13" s="1050"/>
    </row>
    <row r="14" spans="1:7" ht="30" customHeight="1">
      <c r="A14" s="1048" t="s">
        <v>3177</v>
      </c>
      <c r="B14" s="1049"/>
      <c r="C14" s="1049"/>
      <c r="D14" s="1049"/>
      <c r="E14" s="1049"/>
      <c r="F14" s="1049"/>
      <c r="G14" s="1050"/>
    </row>
    <row r="15" spans="1:7" ht="15.75" customHeight="1" thickBot="1">
      <c r="A15" s="1051" t="s">
        <v>907</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61" t="s">
        <v>3112</v>
      </c>
      <c r="B1" s="661"/>
      <c r="C1" s="17"/>
      <c r="D1" s="17"/>
      <c r="E1" s="255"/>
      <c r="F1" s="255"/>
      <c r="G1" s="255"/>
    </row>
    <row r="2" spans="1:7">
      <c r="A2" s="19" t="s">
        <v>3178</v>
      </c>
      <c r="B2" s="19"/>
      <c r="C2" s="17"/>
      <c r="D2" s="17"/>
      <c r="E2" s="255"/>
      <c r="F2" s="255"/>
      <c r="G2" s="255"/>
    </row>
    <row r="3" spans="1:7" ht="15.75" thickBot="1">
      <c r="A3" s="782"/>
      <c r="B3" s="782"/>
      <c r="C3" s="782"/>
      <c r="D3" s="782"/>
    </row>
    <row r="4" spans="1:7" ht="15" customHeight="1">
      <c r="A4" s="663" t="s">
        <v>906</v>
      </c>
      <c r="B4" s="664"/>
      <c r="C4" s="664"/>
      <c r="D4" s="143"/>
      <c r="E4" s="143"/>
      <c r="F4" s="143"/>
      <c r="G4" s="667" t="s">
        <v>3158</v>
      </c>
    </row>
    <row r="5" spans="1:7" ht="19.5" customHeight="1" thickBot="1">
      <c r="A5" s="665"/>
      <c r="B5" s="666"/>
      <c r="C5" s="666"/>
      <c r="D5" s="142"/>
      <c r="E5" s="142"/>
      <c r="F5" s="142"/>
      <c r="G5" s="668"/>
    </row>
    <row r="6" spans="1:7" ht="15.75" thickBot="1">
      <c r="A6" s="747" t="str">
        <f>Obsah!A32</f>
        <v>Informace platné k datu</v>
      </c>
      <c r="B6" s="844"/>
      <c r="C6" s="483">
        <f>Obsah!$C$3</f>
        <v>42735</v>
      </c>
      <c r="D6" s="450"/>
      <c r="E6" s="450"/>
      <c r="F6" s="450"/>
      <c r="G6" s="60"/>
    </row>
    <row r="7" spans="1:7" s="228" customFormat="1" ht="30" customHeight="1" thickBot="1">
      <c r="A7" s="1072" t="s">
        <v>3179</v>
      </c>
      <c r="B7" s="1073"/>
      <c r="C7" s="1073"/>
      <c r="D7" s="1073"/>
      <c r="E7" s="1073"/>
      <c r="F7" s="1074"/>
      <c r="G7" s="284" t="s">
        <v>71</v>
      </c>
    </row>
    <row r="8" spans="1:7" s="228" customFormat="1" ht="30" customHeight="1">
      <c r="A8" s="1067" t="s">
        <v>3183</v>
      </c>
      <c r="B8" s="1070"/>
      <c r="C8" s="451" t="s">
        <v>113</v>
      </c>
      <c r="D8" s="451" t="s">
        <v>112</v>
      </c>
      <c r="E8" s="451" t="s">
        <v>111</v>
      </c>
      <c r="F8" s="451" t="s">
        <v>110</v>
      </c>
      <c r="G8" s="452"/>
    </row>
    <row r="9" spans="1:7" s="228" customFormat="1" ht="30" customHeight="1">
      <c r="A9" s="1068"/>
      <c r="B9" s="1071"/>
      <c r="C9" s="449" t="s">
        <v>109</v>
      </c>
      <c r="D9" s="449" t="s">
        <v>109</v>
      </c>
      <c r="E9" s="449" t="s">
        <v>109</v>
      </c>
      <c r="F9" s="449" t="s">
        <v>109</v>
      </c>
      <c r="G9" s="453"/>
    </row>
    <row r="10" spans="1:7" ht="30" customHeight="1">
      <c r="A10" s="1068"/>
      <c r="B10" s="447" t="s">
        <v>919</v>
      </c>
      <c r="C10" s="446"/>
      <c r="D10" s="446"/>
      <c r="E10" s="446"/>
      <c r="F10" s="446"/>
      <c r="G10" s="1064" t="s">
        <v>3186</v>
      </c>
    </row>
    <row r="11" spans="1:7" ht="30" customHeight="1">
      <c r="A11" s="1068"/>
      <c r="B11" s="448" t="s">
        <v>940</v>
      </c>
      <c r="C11" s="220"/>
      <c r="D11" s="220"/>
      <c r="E11" s="220"/>
      <c r="F11" s="220"/>
      <c r="G11" s="1064"/>
    </row>
    <row r="12" spans="1:7">
      <c r="A12" s="1068"/>
      <c r="B12" s="448" t="s">
        <v>939</v>
      </c>
      <c r="C12" s="220"/>
      <c r="D12" s="220"/>
      <c r="E12" s="220"/>
      <c r="F12" s="220"/>
      <c r="G12" s="1064"/>
    </row>
    <row r="13" spans="1:7">
      <c r="A13" s="1068"/>
      <c r="B13" s="448" t="s">
        <v>938</v>
      </c>
      <c r="C13" s="220"/>
      <c r="D13" s="220"/>
      <c r="E13" s="220"/>
      <c r="F13" s="220"/>
      <c r="G13" s="1064"/>
    </row>
    <row r="14" spans="1:7">
      <c r="A14" s="1068"/>
      <c r="B14" s="448" t="s">
        <v>937</v>
      </c>
      <c r="C14" s="220"/>
      <c r="D14" s="220"/>
      <c r="E14" s="220"/>
      <c r="F14" s="220"/>
      <c r="G14" s="1064"/>
    </row>
    <row r="15" spans="1:7">
      <c r="A15" s="1068"/>
      <c r="B15" s="448" t="s">
        <v>918</v>
      </c>
      <c r="C15" s="220"/>
      <c r="D15" s="220"/>
      <c r="E15" s="220"/>
      <c r="F15" s="220"/>
      <c r="G15" s="1064"/>
    </row>
    <row r="16" spans="1:7">
      <c r="A16" s="1068"/>
      <c r="B16" s="448" t="s">
        <v>917</v>
      </c>
      <c r="C16" s="220"/>
      <c r="D16" s="220"/>
      <c r="E16" s="220"/>
      <c r="F16" s="220"/>
      <c r="G16" s="1064"/>
    </row>
    <row r="17" spans="1:7">
      <c r="A17" s="1068"/>
      <c r="B17" s="448" t="s">
        <v>916</v>
      </c>
      <c r="C17" s="220"/>
      <c r="D17" s="220"/>
      <c r="E17" s="220"/>
      <c r="F17" s="220"/>
      <c r="G17" s="1064"/>
    </row>
    <row r="18" spans="1:7">
      <c r="A18" s="1068"/>
      <c r="B18" s="448" t="s">
        <v>936</v>
      </c>
      <c r="C18" s="220"/>
      <c r="D18" s="220"/>
      <c r="E18" s="220"/>
      <c r="F18" s="220"/>
      <c r="G18" s="1064"/>
    </row>
    <row r="19" spans="1:7">
      <c r="A19" s="1068"/>
      <c r="B19" s="448" t="s">
        <v>935</v>
      </c>
      <c r="C19" s="220"/>
      <c r="D19" s="220"/>
      <c r="E19" s="220"/>
      <c r="F19" s="220"/>
      <c r="G19" s="1064"/>
    </row>
    <row r="20" spans="1:7">
      <c r="A20" s="1068"/>
      <c r="B20" s="448" t="s">
        <v>934</v>
      </c>
      <c r="C20" s="220"/>
      <c r="D20" s="220"/>
      <c r="E20" s="220"/>
      <c r="F20" s="220"/>
      <c r="G20" s="1064"/>
    </row>
    <row r="21" spans="1:7">
      <c r="A21" s="1068"/>
      <c r="B21" s="448" t="s">
        <v>933</v>
      </c>
      <c r="C21" s="220"/>
      <c r="D21" s="220"/>
      <c r="E21" s="220"/>
      <c r="F21" s="220"/>
      <c r="G21" s="1064"/>
    </row>
    <row r="22" spans="1:7">
      <c r="A22" s="1068"/>
      <c r="B22" s="448" t="s">
        <v>914</v>
      </c>
      <c r="C22" s="220"/>
      <c r="D22" s="220"/>
      <c r="E22" s="220"/>
      <c r="F22" s="220"/>
      <c r="G22" s="1064"/>
    </row>
    <row r="23" spans="1:7" ht="25.5">
      <c r="A23" s="1068"/>
      <c r="B23" s="448" t="s">
        <v>932</v>
      </c>
      <c r="C23" s="220"/>
      <c r="D23" s="220"/>
      <c r="E23" s="220"/>
      <c r="F23" s="220"/>
      <c r="G23" s="1064"/>
    </row>
    <row r="24" spans="1:7" ht="25.5">
      <c r="A24" s="1068"/>
      <c r="B24" s="448" t="s">
        <v>931</v>
      </c>
      <c r="C24" s="220"/>
      <c r="D24" s="220"/>
      <c r="E24" s="220"/>
      <c r="F24" s="220"/>
      <c r="G24" s="1064"/>
    </row>
    <row r="25" spans="1:7">
      <c r="A25" s="1068"/>
      <c r="B25" s="448" t="s">
        <v>915</v>
      </c>
      <c r="C25" s="220"/>
      <c r="D25" s="220"/>
      <c r="E25" s="220"/>
      <c r="F25" s="220"/>
      <c r="G25" s="1064"/>
    </row>
    <row r="26" spans="1:7" ht="15.75" thickBot="1">
      <c r="A26" s="1069"/>
      <c r="B26" s="454" t="s">
        <v>930</v>
      </c>
      <c r="C26" s="218"/>
      <c r="D26" s="218"/>
      <c r="E26" s="218"/>
      <c r="F26" s="218"/>
      <c r="G26" s="1065"/>
    </row>
    <row r="27" spans="1:7">
      <c r="A27" s="1060" t="s">
        <v>3132</v>
      </c>
      <c r="B27" s="227" t="s">
        <v>929</v>
      </c>
      <c r="C27" s="222"/>
      <c r="D27" s="404"/>
      <c r="E27" s="404"/>
      <c r="F27" s="404"/>
      <c r="G27" s="1063" t="s">
        <v>3185</v>
      </c>
    </row>
    <row r="28" spans="1:7" ht="35.1" customHeight="1">
      <c r="A28" s="1061"/>
      <c r="B28" s="226" t="s">
        <v>3180</v>
      </c>
      <c r="C28" s="220"/>
      <c r="D28" s="220"/>
      <c r="E28" s="220"/>
      <c r="F28" s="220"/>
      <c r="G28" s="1064"/>
    </row>
    <row r="29" spans="1:7">
      <c r="A29" s="1061"/>
      <c r="B29" s="226" t="s">
        <v>927</v>
      </c>
      <c r="C29" s="220"/>
      <c r="D29" s="220"/>
      <c r="E29" s="220"/>
      <c r="F29" s="220"/>
      <c r="G29" s="1064"/>
    </row>
    <row r="30" spans="1:7">
      <c r="A30" s="1061"/>
      <c r="B30" s="226" t="s">
        <v>926</v>
      </c>
      <c r="C30" s="220"/>
      <c r="D30" s="220"/>
      <c r="E30" s="220"/>
      <c r="F30" s="220"/>
      <c r="G30" s="1064"/>
    </row>
    <row r="31" spans="1:7" ht="15.75" thickBot="1">
      <c r="A31" s="1066"/>
      <c r="B31" s="225" t="s">
        <v>925</v>
      </c>
      <c r="C31" s="224"/>
      <c r="D31" s="224"/>
      <c r="E31" s="224"/>
      <c r="F31" s="224"/>
      <c r="G31" s="1064"/>
    </row>
    <row r="32" spans="1:7" ht="25.5">
      <c r="A32" s="1067" t="s">
        <v>3184</v>
      </c>
      <c r="B32" s="445" t="s">
        <v>3181</v>
      </c>
      <c r="C32" s="445"/>
      <c r="D32" s="445"/>
      <c r="E32" s="445"/>
      <c r="F32" s="445"/>
      <c r="G32" s="1063" t="s">
        <v>3187</v>
      </c>
    </row>
    <row r="33" spans="1:7" ht="25.5">
      <c r="A33" s="1068"/>
      <c r="B33" s="224" t="s">
        <v>922</v>
      </c>
      <c r="C33" s="224"/>
      <c r="D33" s="224"/>
      <c r="E33" s="224"/>
      <c r="F33" s="224"/>
      <c r="G33" s="1064"/>
    </row>
    <row r="34" spans="1:7" ht="30" customHeight="1" thickBot="1">
      <c r="A34" s="1069"/>
      <c r="B34" s="218" t="s">
        <v>3182</v>
      </c>
      <c r="C34" s="218"/>
      <c r="D34" s="218"/>
      <c r="E34" s="218"/>
      <c r="F34" s="218"/>
      <c r="G34" s="1065"/>
    </row>
    <row r="35" spans="1:7" ht="30" customHeight="1">
      <c r="A35" s="1060" t="s">
        <v>920</v>
      </c>
      <c r="B35" s="223" t="s">
        <v>919</v>
      </c>
      <c r="C35" s="404"/>
      <c r="D35" s="404"/>
      <c r="E35" s="404"/>
      <c r="F35" s="404"/>
      <c r="G35" s="1063" t="s">
        <v>3188</v>
      </c>
    </row>
    <row r="36" spans="1:7">
      <c r="A36" s="1061"/>
      <c r="B36" s="221" t="s">
        <v>918</v>
      </c>
      <c r="C36" s="220"/>
      <c r="D36" s="220"/>
      <c r="E36" s="220"/>
      <c r="F36" s="220"/>
      <c r="G36" s="1064"/>
    </row>
    <row r="37" spans="1:7">
      <c r="A37" s="1061"/>
      <c r="B37" s="221" t="s">
        <v>917</v>
      </c>
      <c r="C37" s="220"/>
      <c r="D37" s="220"/>
      <c r="E37" s="220"/>
      <c r="F37" s="220"/>
      <c r="G37" s="1064"/>
    </row>
    <row r="38" spans="1:7">
      <c r="A38" s="1061"/>
      <c r="B38" s="221" t="s">
        <v>916</v>
      </c>
      <c r="C38" s="220"/>
      <c r="D38" s="220"/>
      <c r="E38" s="220"/>
      <c r="F38" s="220"/>
      <c r="G38" s="1064"/>
    </row>
    <row r="39" spans="1:7">
      <c r="A39" s="1061"/>
      <c r="B39" s="221" t="s">
        <v>915</v>
      </c>
      <c r="C39" s="220"/>
      <c r="D39" s="220"/>
      <c r="E39" s="220"/>
      <c r="F39" s="220"/>
      <c r="G39" s="1064"/>
    </row>
    <row r="40" spans="1:7">
      <c r="A40" s="1061"/>
      <c r="B40" s="221" t="s">
        <v>914</v>
      </c>
      <c r="C40" s="220"/>
      <c r="D40" s="220"/>
      <c r="E40" s="220"/>
      <c r="F40" s="220"/>
      <c r="G40" s="1064"/>
    </row>
    <row r="41" spans="1:7" ht="15.75" thickBot="1">
      <c r="A41" s="1062"/>
      <c r="B41" s="219" t="s">
        <v>913</v>
      </c>
      <c r="C41" s="218"/>
      <c r="D41" s="218"/>
      <c r="E41" s="218"/>
      <c r="F41" s="218"/>
      <c r="G41" s="1065"/>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63" t="s">
        <v>859</v>
      </c>
      <c r="B4" s="664"/>
      <c r="C4" s="664"/>
      <c r="D4" s="664"/>
      <c r="E4" s="664"/>
      <c r="F4" s="664"/>
      <c r="G4" s="664"/>
      <c r="H4" s="664"/>
      <c r="I4" s="750"/>
      <c r="J4" s="667" t="s">
        <v>3158</v>
      </c>
    </row>
    <row r="5" spans="1:21" ht="20.100000000000001" customHeight="1">
      <c r="A5" s="737"/>
      <c r="B5" s="738"/>
      <c r="C5" s="738"/>
      <c r="D5" s="738"/>
      <c r="E5" s="738"/>
      <c r="F5" s="738"/>
      <c r="G5" s="738"/>
      <c r="H5" s="738"/>
      <c r="I5" s="751"/>
      <c r="J5" s="1076"/>
    </row>
    <row r="6" spans="1:21" ht="20.100000000000001" customHeight="1" thickBot="1">
      <c r="A6" s="665"/>
      <c r="B6" s="666"/>
      <c r="C6" s="666"/>
      <c r="D6" s="666"/>
      <c r="E6" s="666"/>
      <c r="F6" s="666"/>
      <c r="G6" s="666"/>
      <c r="H6" s="666"/>
      <c r="I6" s="1082"/>
      <c r="J6" s="668"/>
    </row>
    <row r="7" spans="1:21" ht="15.75" thickBot="1">
      <c r="A7" s="292" t="str">
        <f>Obsah!A32</f>
        <v>Informace platné k datu</v>
      </c>
      <c r="B7" s="115"/>
      <c r="C7" s="483">
        <f>Obsah!$C$3</f>
        <v>42735</v>
      </c>
      <c r="D7" s="112"/>
      <c r="E7" s="112"/>
      <c r="F7" s="112"/>
      <c r="G7" s="112"/>
      <c r="H7" s="112"/>
      <c r="I7" s="112"/>
      <c r="J7" s="232"/>
    </row>
    <row r="8" spans="1:21" ht="15" customHeight="1">
      <c r="A8" s="877" t="s">
        <v>992</v>
      </c>
      <c r="B8" s="1078" t="s">
        <v>113</v>
      </c>
      <c r="C8" s="787"/>
      <c r="D8" s="788" t="s">
        <v>112</v>
      </c>
      <c r="E8" s="1079"/>
      <c r="F8" s="792" t="s">
        <v>111</v>
      </c>
      <c r="G8" s="791"/>
      <c r="H8" s="792" t="s">
        <v>110</v>
      </c>
      <c r="I8" s="1077"/>
      <c r="J8" s="798" t="s">
        <v>941</v>
      </c>
    </row>
    <row r="9" spans="1:21" ht="45" customHeight="1" thickBot="1">
      <c r="A9" s="1080"/>
      <c r="B9" s="795" t="s">
        <v>109</v>
      </c>
      <c r="C9" s="794"/>
      <c r="D9" s="795" t="s">
        <v>109</v>
      </c>
      <c r="E9" s="836"/>
      <c r="F9" s="795" t="s">
        <v>109</v>
      </c>
      <c r="G9" s="794"/>
      <c r="H9" s="795" t="s">
        <v>109</v>
      </c>
      <c r="I9" s="793"/>
      <c r="J9" s="799"/>
      <c r="K9" s="2"/>
      <c r="L9" s="2"/>
      <c r="M9" s="2"/>
      <c r="N9" s="2"/>
      <c r="O9" s="2"/>
      <c r="P9" s="2"/>
      <c r="Q9" s="2"/>
      <c r="R9" s="2"/>
      <c r="S9" s="2"/>
      <c r="T9" s="2"/>
    </row>
    <row r="10" spans="1:21" ht="30" customHeight="1" thickBot="1">
      <c r="A10" s="1081"/>
      <c r="B10" s="83" t="s">
        <v>120</v>
      </c>
      <c r="C10" s="81" t="s">
        <v>119</v>
      </c>
      <c r="D10" s="77" t="s">
        <v>120</v>
      </c>
      <c r="E10" s="79" t="s">
        <v>119</v>
      </c>
      <c r="F10" s="290" t="s">
        <v>120</v>
      </c>
      <c r="G10" s="291" t="s">
        <v>119</v>
      </c>
      <c r="H10" s="290" t="s">
        <v>120</v>
      </c>
      <c r="I10" s="312" t="s">
        <v>119</v>
      </c>
      <c r="J10" s="800"/>
      <c r="K10" s="231"/>
      <c r="L10" s="231"/>
      <c r="M10" s="231"/>
      <c r="N10" s="231"/>
      <c r="O10" s="231"/>
      <c r="P10" s="231"/>
      <c r="Q10" s="231"/>
      <c r="R10" s="231"/>
      <c r="S10" s="231"/>
      <c r="T10" s="231"/>
      <c r="U10" s="231"/>
    </row>
    <row r="11" spans="1:21">
      <c r="A11" s="71" t="s">
        <v>118</v>
      </c>
      <c r="B11" s="74"/>
      <c r="C11" s="75"/>
      <c r="D11" s="73"/>
      <c r="E11" s="76"/>
      <c r="F11" s="74"/>
      <c r="G11" s="75"/>
      <c r="H11" s="74"/>
      <c r="I11" s="313"/>
      <c r="J11" s="800"/>
      <c r="K11" s="231"/>
      <c r="L11" s="231"/>
      <c r="M11" s="231"/>
      <c r="N11" s="231"/>
      <c r="O11" s="231"/>
      <c r="P11" s="231"/>
      <c r="Q11" s="231"/>
      <c r="R11" s="231"/>
      <c r="S11" s="231"/>
      <c r="T11" s="231"/>
      <c r="U11" s="231"/>
    </row>
    <row r="12" spans="1:21">
      <c r="A12" s="71" t="s">
        <v>117</v>
      </c>
      <c r="B12" s="69"/>
      <c r="C12" s="67"/>
      <c r="D12" s="68"/>
      <c r="E12" s="70"/>
      <c r="F12" s="69"/>
      <c r="G12" s="67"/>
      <c r="H12" s="69"/>
      <c r="I12" s="68"/>
      <c r="J12" s="800"/>
      <c r="K12" s="231"/>
      <c r="L12" s="231"/>
      <c r="M12" s="231"/>
      <c r="N12" s="231"/>
      <c r="O12" s="231"/>
      <c r="P12" s="231"/>
      <c r="Q12" s="231"/>
      <c r="R12" s="231"/>
      <c r="S12" s="231"/>
      <c r="T12" s="231"/>
      <c r="U12" s="231"/>
    </row>
    <row r="13" spans="1:21">
      <c r="A13" s="71" t="s">
        <v>116</v>
      </c>
      <c r="B13" s="69"/>
      <c r="C13" s="67"/>
      <c r="D13" s="68"/>
      <c r="E13" s="70"/>
      <c r="F13" s="69"/>
      <c r="G13" s="67"/>
      <c r="H13" s="69"/>
      <c r="I13" s="68"/>
      <c r="J13" s="800"/>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1"/>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2"/>
      <c r="B3" s="692"/>
      <c r="C3" s="692"/>
      <c r="D3" s="692"/>
      <c r="E3" s="692"/>
    </row>
    <row r="4" spans="1:5">
      <c r="A4" s="688" t="s">
        <v>12</v>
      </c>
      <c r="B4" s="688"/>
      <c r="C4" s="688"/>
      <c r="D4" s="688"/>
      <c r="E4" s="690" t="s">
        <v>3155</v>
      </c>
    </row>
    <row r="5" spans="1:5" ht="19.5" customHeight="1" thickBot="1">
      <c r="A5" s="689"/>
      <c r="B5" s="689"/>
      <c r="C5" s="689"/>
      <c r="D5" s="689"/>
      <c r="E5" s="691"/>
    </row>
    <row r="6" spans="1:5" ht="15.75" thickBot="1">
      <c r="A6" s="696" t="str">
        <f>Obsah!A3</f>
        <v>Informace platné k datu</v>
      </c>
      <c r="B6" s="697"/>
      <c r="C6" s="698"/>
      <c r="D6" s="483">
        <f>Obsah!C3</f>
        <v>42735</v>
      </c>
      <c r="E6" s="18"/>
    </row>
    <row r="7" spans="1:5">
      <c r="A7" s="675" t="s">
        <v>59</v>
      </c>
      <c r="B7" s="694"/>
      <c r="C7" s="695"/>
      <c r="D7" s="288">
        <v>1</v>
      </c>
      <c r="E7" s="633" t="s">
        <v>58</v>
      </c>
    </row>
    <row r="8" spans="1:5">
      <c r="A8" s="699" t="s">
        <v>57</v>
      </c>
      <c r="B8" s="700"/>
      <c r="C8" s="701"/>
      <c r="D8" s="289">
        <v>25.323</v>
      </c>
      <c r="E8" s="677"/>
    </row>
    <row r="9" spans="1:5" ht="15.75" thickBot="1">
      <c r="A9" s="702" t="s">
        <v>56</v>
      </c>
      <c r="B9" s="703"/>
      <c r="C9" s="703"/>
      <c r="D9" s="703"/>
      <c r="E9" s="6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6" t="s">
        <v>858</v>
      </c>
      <c r="B2" s="1087"/>
      <c r="C2" s="1087"/>
      <c r="D2" s="1087"/>
      <c r="E2" s="1087"/>
      <c r="F2" s="1087"/>
      <c r="G2" s="1087"/>
      <c r="H2" s="239"/>
      <c r="I2" s="239"/>
      <c r="J2" s="239"/>
      <c r="K2" s="239"/>
      <c r="L2" s="239"/>
      <c r="M2" s="239"/>
      <c r="N2" s="239"/>
      <c r="O2" s="239"/>
      <c r="P2" s="239"/>
      <c r="Q2" s="239"/>
      <c r="R2" s="239"/>
      <c r="S2" s="239"/>
      <c r="T2" s="239"/>
      <c r="U2" s="239"/>
      <c r="V2" s="238"/>
      <c r="W2" s="239"/>
      <c r="X2" s="239"/>
      <c r="Y2" s="239"/>
      <c r="Z2" s="238"/>
    </row>
    <row r="3" spans="1:26" ht="15" customHeight="1" thickBot="1">
      <c r="A3" s="1088"/>
      <c r="B3" s="1088"/>
      <c r="C3" s="1088"/>
      <c r="D3" s="1088"/>
      <c r="E3" s="1088"/>
      <c r="F3" s="1088"/>
      <c r="G3" s="1088"/>
    </row>
    <row r="4" spans="1:26" ht="15" customHeight="1">
      <c r="A4" s="1028" t="s">
        <v>858</v>
      </c>
      <c r="B4" s="1029"/>
      <c r="C4" s="1029"/>
      <c r="D4" s="1029"/>
      <c r="E4" s="1029"/>
      <c r="F4" s="1029"/>
      <c r="G4" s="1029"/>
      <c r="H4" s="1029"/>
      <c r="I4" s="1029"/>
      <c r="J4" s="1029"/>
      <c r="K4" s="1029"/>
      <c r="L4" s="1029"/>
      <c r="M4" s="1029"/>
      <c r="N4" s="1029"/>
      <c r="O4" s="1029"/>
      <c r="P4" s="1029"/>
      <c r="Q4" s="1029"/>
      <c r="R4" s="1029"/>
      <c r="S4" s="1029"/>
      <c r="T4" s="1029"/>
      <c r="U4" s="1029"/>
      <c r="V4" s="143"/>
      <c r="W4" s="143"/>
      <c r="X4" s="143"/>
      <c r="Y4" s="143"/>
      <c r="Z4" s="667" t="s">
        <v>3158</v>
      </c>
    </row>
    <row r="5" spans="1:26">
      <c r="A5" s="1089"/>
      <c r="B5" s="1090"/>
      <c r="C5" s="1090"/>
      <c r="D5" s="1090"/>
      <c r="E5" s="1090"/>
      <c r="F5" s="1090"/>
      <c r="G5" s="1090"/>
      <c r="H5" s="1090"/>
      <c r="I5" s="1090"/>
      <c r="J5" s="1090"/>
      <c r="K5" s="1090"/>
      <c r="L5" s="1090"/>
      <c r="M5" s="1090"/>
      <c r="N5" s="1090"/>
      <c r="O5" s="1090"/>
      <c r="P5" s="1090"/>
      <c r="Q5" s="1090"/>
      <c r="R5" s="1090"/>
      <c r="S5" s="1090"/>
      <c r="T5" s="1090"/>
      <c r="U5" s="1090"/>
      <c r="V5" s="457"/>
      <c r="W5" s="457"/>
      <c r="X5" s="457"/>
      <c r="Y5" s="457"/>
      <c r="Z5" s="1076"/>
    </row>
    <row r="6" spans="1:26" ht="15.75" thickBot="1">
      <c r="A6" s="1031"/>
      <c r="B6" s="1032"/>
      <c r="C6" s="1032"/>
      <c r="D6" s="1032"/>
      <c r="E6" s="1032"/>
      <c r="F6" s="1032"/>
      <c r="G6" s="1032"/>
      <c r="H6" s="1032"/>
      <c r="I6" s="1032"/>
      <c r="J6" s="1032"/>
      <c r="K6" s="1032"/>
      <c r="L6" s="1032"/>
      <c r="M6" s="1032"/>
      <c r="N6" s="1032"/>
      <c r="O6" s="1032"/>
      <c r="P6" s="1032"/>
      <c r="Q6" s="1032"/>
      <c r="R6" s="1032"/>
      <c r="S6" s="1032"/>
      <c r="T6" s="1032"/>
      <c r="U6" s="1032"/>
      <c r="V6" s="142"/>
      <c r="W6" s="142"/>
      <c r="X6" s="142"/>
      <c r="Y6" s="142"/>
      <c r="Z6" s="668"/>
    </row>
    <row r="7" spans="1:26" ht="15.75" thickBot="1">
      <c r="A7" s="237" t="str">
        <f>Obsah!A32</f>
        <v>Informace platné k datu</v>
      </c>
      <c r="B7" s="234"/>
      <c r="C7" s="236"/>
      <c r="D7" s="115"/>
      <c r="E7" s="113"/>
      <c r="F7" s="483">
        <f>Obsah!$C$3</f>
        <v>42735</v>
      </c>
      <c r="G7" s="235"/>
      <c r="H7" s="234"/>
      <c r="I7" s="234"/>
      <c r="J7" s="234"/>
      <c r="K7" s="234"/>
      <c r="L7" s="234"/>
      <c r="M7" s="234"/>
      <c r="N7" s="234"/>
      <c r="O7" s="234"/>
      <c r="P7" s="234"/>
      <c r="Q7" s="234"/>
      <c r="R7" s="234"/>
      <c r="S7" s="234"/>
      <c r="T7" s="234"/>
      <c r="U7" s="234"/>
      <c r="V7" s="235"/>
      <c r="W7" s="234"/>
      <c r="X7" s="234"/>
      <c r="Y7" s="234"/>
      <c r="Z7" s="15"/>
    </row>
    <row r="8" spans="1:26" ht="15.75" customHeight="1">
      <c r="A8" s="783" t="s">
        <v>998</v>
      </c>
      <c r="B8" s="802" t="s">
        <v>113</v>
      </c>
      <c r="C8" s="817"/>
      <c r="D8" s="817"/>
      <c r="E8" s="817"/>
      <c r="F8" s="817"/>
      <c r="G8" s="803"/>
      <c r="H8" s="802" t="s">
        <v>112</v>
      </c>
      <c r="I8" s="817"/>
      <c r="J8" s="817"/>
      <c r="K8" s="817"/>
      <c r="L8" s="817"/>
      <c r="M8" s="803"/>
      <c r="N8" s="802" t="s">
        <v>111</v>
      </c>
      <c r="O8" s="817"/>
      <c r="P8" s="817"/>
      <c r="Q8" s="817"/>
      <c r="R8" s="817"/>
      <c r="S8" s="817"/>
      <c r="T8" s="837" t="s">
        <v>110</v>
      </c>
      <c r="U8" s="838"/>
      <c r="V8" s="838"/>
      <c r="W8" s="838"/>
      <c r="X8" s="838"/>
      <c r="Y8" s="839"/>
      <c r="Z8" s="824" t="s">
        <v>78</v>
      </c>
    </row>
    <row r="9" spans="1:26" ht="30" customHeight="1" thickBot="1">
      <c r="A9" s="784"/>
      <c r="B9" s="807" t="s">
        <v>109</v>
      </c>
      <c r="C9" s="834"/>
      <c r="D9" s="834"/>
      <c r="E9" s="834"/>
      <c r="F9" s="834"/>
      <c r="G9" s="808"/>
      <c r="H9" s="807" t="s">
        <v>109</v>
      </c>
      <c r="I9" s="834"/>
      <c r="J9" s="834"/>
      <c r="K9" s="834"/>
      <c r="L9" s="834"/>
      <c r="M9" s="808"/>
      <c r="N9" s="807" t="s">
        <v>109</v>
      </c>
      <c r="O9" s="834"/>
      <c r="P9" s="834"/>
      <c r="Q9" s="834"/>
      <c r="R9" s="834"/>
      <c r="S9" s="834"/>
      <c r="T9" s="795" t="s">
        <v>109</v>
      </c>
      <c r="U9" s="793"/>
      <c r="V9" s="793"/>
      <c r="W9" s="793"/>
      <c r="X9" s="793"/>
      <c r="Y9" s="836"/>
      <c r="Z9" s="825"/>
    </row>
    <row r="10" spans="1:26" ht="30" customHeight="1">
      <c r="A10" s="784"/>
      <c r="B10" s="820" t="s">
        <v>127</v>
      </c>
      <c r="C10" s="811" t="s">
        <v>126</v>
      </c>
      <c r="D10" s="813" t="s">
        <v>125</v>
      </c>
      <c r="E10" s="815" t="s">
        <v>124</v>
      </c>
      <c r="F10" s="822" t="s">
        <v>997</v>
      </c>
      <c r="G10" s="832" t="s">
        <v>1005</v>
      </c>
      <c r="H10" s="809" t="s">
        <v>127</v>
      </c>
      <c r="I10" s="811" t="s">
        <v>126</v>
      </c>
      <c r="J10" s="813" t="s">
        <v>125</v>
      </c>
      <c r="K10" s="815" t="s">
        <v>124</v>
      </c>
      <c r="L10" s="822" t="s">
        <v>997</v>
      </c>
      <c r="M10" s="832" t="s">
        <v>1005</v>
      </c>
      <c r="N10" s="809" t="s">
        <v>127</v>
      </c>
      <c r="O10" s="811" t="s">
        <v>126</v>
      </c>
      <c r="P10" s="813" t="s">
        <v>125</v>
      </c>
      <c r="Q10" s="815" t="s">
        <v>124</v>
      </c>
      <c r="R10" s="822" t="s">
        <v>997</v>
      </c>
      <c r="S10" s="832" t="s">
        <v>1005</v>
      </c>
      <c r="T10" s="830" t="s">
        <v>127</v>
      </c>
      <c r="U10" s="809" t="s">
        <v>126</v>
      </c>
      <c r="V10" s="815" t="s">
        <v>125</v>
      </c>
      <c r="W10" s="815" t="s">
        <v>124</v>
      </c>
      <c r="X10" s="815" t="s">
        <v>997</v>
      </c>
      <c r="Y10" s="822" t="s">
        <v>1005</v>
      </c>
      <c r="Z10" s="825"/>
    </row>
    <row r="11" spans="1:26" ht="30" customHeight="1" thickBot="1">
      <c r="A11" s="785"/>
      <c r="B11" s="821"/>
      <c r="C11" s="812"/>
      <c r="D11" s="814"/>
      <c r="E11" s="816"/>
      <c r="F11" s="823"/>
      <c r="G11" s="833"/>
      <c r="H11" s="810"/>
      <c r="I11" s="812"/>
      <c r="J11" s="814"/>
      <c r="K11" s="816"/>
      <c r="L11" s="823"/>
      <c r="M11" s="833"/>
      <c r="N11" s="810"/>
      <c r="O11" s="812"/>
      <c r="P11" s="814"/>
      <c r="Q11" s="816"/>
      <c r="R11" s="823"/>
      <c r="S11" s="833"/>
      <c r="T11" s="831"/>
      <c r="U11" s="810"/>
      <c r="V11" s="816"/>
      <c r="W11" s="816"/>
      <c r="X11" s="816"/>
      <c r="Y11" s="823"/>
      <c r="Z11" s="825"/>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5"/>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5"/>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5"/>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5"/>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5"/>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5"/>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5"/>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5"/>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5"/>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5"/>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5"/>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5"/>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5"/>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5"/>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5"/>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5"/>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6"/>
    </row>
    <row r="29" spans="1:26" ht="15" customHeight="1">
      <c r="A29" s="783" t="s">
        <v>1001</v>
      </c>
      <c r="B29" s="802" t="s">
        <v>113</v>
      </c>
      <c r="C29" s="817"/>
      <c r="D29" s="817"/>
      <c r="E29" s="817"/>
      <c r="F29" s="817"/>
      <c r="G29" s="803"/>
      <c r="H29" s="802" t="s">
        <v>112</v>
      </c>
      <c r="I29" s="817"/>
      <c r="J29" s="817"/>
      <c r="K29" s="817"/>
      <c r="L29" s="817"/>
      <c r="M29" s="803"/>
      <c r="N29" s="802" t="s">
        <v>111</v>
      </c>
      <c r="O29" s="817"/>
      <c r="P29" s="817"/>
      <c r="Q29" s="817"/>
      <c r="R29" s="817"/>
      <c r="S29" s="817"/>
      <c r="T29" s="837" t="s">
        <v>110</v>
      </c>
      <c r="U29" s="838"/>
      <c r="V29" s="838"/>
      <c r="W29" s="838"/>
      <c r="X29" s="838"/>
      <c r="Y29" s="839"/>
      <c r="Z29" s="824" t="s">
        <v>81</v>
      </c>
    </row>
    <row r="30" spans="1:26" ht="15.75" thickBot="1">
      <c r="A30" s="784"/>
      <c r="B30" s="807" t="s">
        <v>109</v>
      </c>
      <c r="C30" s="834"/>
      <c r="D30" s="834"/>
      <c r="E30" s="834"/>
      <c r="F30" s="834"/>
      <c r="G30" s="808"/>
      <c r="H30" s="807" t="s">
        <v>109</v>
      </c>
      <c r="I30" s="834"/>
      <c r="J30" s="834"/>
      <c r="K30" s="834"/>
      <c r="L30" s="834"/>
      <c r="M30" s="808"/>
      <c r="N30" s="807" t="s">
        <v>109</v>
      </c>
      <c r="O30" s="834"/>
      <c r="P30" s="834"/>
      <c r="Q30" s="834"/>
      <c r="R30" s="834"/>
      <c r="S30" s="834"/>
      <c r="T30" s="1083" t="s">
        <v>109</v>
      </c>
      <c r="U30" s="1084"/>
      <c r="V30" s="1084"/>
      <c r="W30" s="1084"/>
      <c r="X30" s="1084"/>
      <c r="Y30" s="1085"/>
      <c r="Z30" s="825"/>
    </row>
    <row r="31" spans="1:26" ht="30" customHeight="1">
      <c r="A31" s="784"/>
      <c r="B31" s="809" t="s">
        <v>127</v>
      </c>
      <c r="C31" s="811" t="s">
        <v>126</v>
      </c>
      <c r="D31" s="813" t="s">
        <v>125</v>
      </c>
      <c r="E31" s="815" t="s">
        <v>124</v>
      </c>
      <c r="F31" s="822" t="s">
        <v>997</v>
      </c>
      <c r="G31" s="832" t="s">
        <v>1005</v>
      </c>
      <c r="H31" s="809" t="s">
        <v>127</v>
      </c>
      <c r="I31" s="811" t="s">
        <v>126</v>
      </c>
      <c r="J31" s="813" t="s">
        <v>125</v>
      </c>
      <c r="K31" s="815" t="s">
        <v>124</v>
      </c>
      <c r="L31" s="822" t="s">
        <v>997</v>
      </c>
      <c r="M31" s="832" t="s">
        <v>1005</v>
      </c>
      <c r="N31" s="809" t="s">
        <v>127</v>
      </c>
      <c r="O31" s="811" t="s">
        <v>126</v>
      </c>
      <c r="P31" s="813" t="s">
        <v>125</v>
      </c>
      <c r="Q31" s="815" t="s">
        <v>124</v>
      </c>
      <c r="R31" s="822" t="s">
        <v>997</v>
      </c>
      <c r="S31" s="832" t="s">
        <v>1005</v>
      </c>
      <c r="T31" s="828" t="s">
        <v>127</v>
      </c>
      <c r="U31" s="809" t="s">
        <v>126</v>
      </c>
      <c r="V31" s="815" t="s">
        <v>125</v>
      </c>
      <c r="W31" s="815" t="s">
        <v>124</v>
      </c>
      <c r="X31" s="815" t="s">
        <v>997</v>
      </c>
      <c r="Y31" s="822" t="s">
        <v>1005</v>
      </c>
      <c r="Z31" s="825"/>
    </row>
    <row r="32" spans="1:26" ht="30" customHeight="1" thickBot="1">
      <c r="A32" s="785"/>
      <c r="B32" s="810"/>
      <c r="C32" s="812"/>
      <c r="D32" s="814"/>
      <c r="E32" s="816"/>
      <c r="F32" s="823"/>
      <c r="G32" s="833"/>
      <c r="H32" s="810"/>
      <c r="I32" s="812"/>
      <c r="J32" s="814"/>
      <c r="K32" s="816"/>
      <c r="L32" s="823"/>
      <c r="M32" s="833"/>
      <c r="N32" s="810"/>
      <c r="O32" s="812"/>
      <c r="P32" s="814"/>
      <c r="Q32" s="816"/>
      <c r="R32" s="823"/>
      <c r="S32" s="833"/>
      <c r="T32" s="829"/>
      <c r="U32" s="810"/>
      <c r="V32" s="816"/>
      <c r="W32" s="816"/>
      <c r="X32" s="816"/>
      <c r="Y32" s="823"/>
      <c r="Z32" s="825"/>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5"/>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6"/>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E1" zoomScale="90" zoomScaleNormal="90" workbookViewId="0">
      <selection activeCell="L10" sqref="L10"/>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14" t="s">
        <v>1007</v>
      </c>
      <c r="D1" s="1114"/>
      <c r="E1" s="1114"/>
      <c r="F1" s="131"/>
      <c r="I1" s="1121" t="s">
        <v>3255</v>
      </c>
      <c r="J1" s="1122"/>
      <c r="K1" s="1122"/>
      <c r="L1" s="1122"/>
      <c r="M1" s="1122"/>
      <c r="R1" s="561" t="s">
        <v>3450</v>
      </c>
      <c r="S1" s="562"/>
      <c r="T1" s="562"/>
      <c r="U1" s="562"/>
      <c r="V1" s="562"/>
      <c r="W1" s="562"/>
    </row>
    <row r="2" spans="1:23" ht="36" customHeight="1" thickBot="1">
      <c r="A2" s="317" t="s">
        <v>944</v>
      </c>
      <c r="B2" s="318"/>
      <c r="C2" s="1114"/>
      <c r="D2" s="1114"/>
      <c r="E2" s="1114"/>
      <c r="F2" s="131"/>
      <c r="I2" s="696" t="s">
        <v>15</v>
      </c>
      <c r="J2" s="697"/>
      <c r="K2" s="697"/>
      <c r="L2" s="697"/>
      <c r="M2" s="530">
        <f>+D6</f>
        <v>42735</v>
      </c>
      <c r="R2" s="562"/>
      <c r="S2" s="562"/>
      <c r="T2" s="562"/>
      <c r="U2" s="562"/>
      <c r="V2" s="562"/>
      <c r="W2" s="562"/>
    </row>
    <row r="3" spans="1:23" ht="51.75" customHeight="1" thickBot="1">
      <c r="A3" s="782"/>
      <c r="B3" s="782"/>
      <c r="C3" s="782"/>
      <c r="D3" s="782"/>
      <c r="E3" s="782"/>
      <c r="I3" s="1123" t="s">
        <v>3256</v>
      </c>
      <c r="J3" s="1124"/>
      <c r="K3" s="1125"/>
      <c r="L3" s="531" t="s">
        <v>113</v>
      </c>
      <c r="M3" s="1129" t="s">
        <v>3257</v>
      </c>
      <c r="R3" s="561" t="s">
        <v>3451</v>
      </c>
      <c r="S3" s="562"/>
      <c r="T3" s="562"/>
      <c r="U3" s="562"/>
      <c r="V3" s="562"/>
      <c r="W3" s="562"/>
    </row>
    <row r="4" spans="1:23" ht="15.75" thickBot="1">
      <c r="A4" s="663" t="s">
        <v>944</v>
      </c>
      <c r="B4" s="664"/>
      <c r="C4" s="664"/>
      <c r="D4" s="750"/>
      <c r="E4" s="739" t="s">
        <v>3159</v>
      </c>
      <c r="I4" s="1126"/>
      <c r="J4" s="1127"/>
      <c r="K4" s="1128"/>
      <c r="L4" s="548" t="str">
        <f>+'I. Část 5'!D8</f>
        <v>Q4/2016</v>
      </c>
      <c r="M4" s="1130"/>
      <c r="R4" s="562"/>
      <c r="S4" s="562"/>
      <c r="T4" s="562"/>
      <c r="U4" s="562"/>
      <c r="V4" s="562"/>
      <c r="W4" s="562"/>
    </row>
    <row r="5" spans="1:23" ht="24.95" customHeight="1" thickBot="1">
      <c r="A5" s="737"/>
      <c r="B5" s="738"/>
      <c r="C5" s="738"/>
      <c r="D5" s="751"/>
      <c r="E5" s="740"/>
      <c r="I5" s="532">
        <v>1</v>
      </c>
      <c r="J5" s="1106" t="s">
        <v>3258</v>
      </c>
      <c r="K5" s="1106"/>
      <c r="L5" s="533">
        <f>U54/1000</f>
        <v>37005.663</v>
      </c>
      <c r="M5" s="534" t="s">
        <v>3259</v>
      </c>
      <c r="R5" s="562"/>
      <c r="S5" s="562"/>
      <c r="T5" s="562"/>
      <c r="U5" s="562"/>
      <c r="V5" s="562"/>
      <c r="W5" s="562"/>
    </row>
    <row r="6" spans="1:23" ht="15" customHeight="1" thickBot="1">
      <c r="A6" s="714" t="str">
        <f>Obsah!A48</f>
        <v>Informace platné k datu</v>
      </c>
      <c r="B6" s="892"/>
      <c r="C6" s="892"/>
      <c r="D6" s="483">
        <f>Obsah!$C$3</f>
        <v>42735</v>
      </c>
      <c r="E6" s="162"/>
      <c r="I6" s="532"/>
      <c r="J6" s="1106" t="s">
        <v>3260</v>
      </c>
      <c r="K6" s="1106"/>
      <c r="L6" s="533"/>
      <c r="M6" s="534" t="s">
        <v>3261</v>
      </c>
      <c r="R6" s="562" t="s">
        <v>3452</v>
      </c>
      <c r="S6" s="562"/>
      <c r="T6" s="562"/>
      <c r="U6" s="562"/>
      <c r="V6" s="562"/>
      <c r="W6" s="562"/>
    </row>
    <row r="7" spans="1:23">
      <c r="A7" s="1132" t="s">
        <v>3189</v>
      </c>
      <c r="B7" s="1133"/>
      <c r="C7" s="1133"/>
      <c r="D7" s="1134"/>
      <c r="E7" s="953" t="s">
        <v>53</v>
      </c>
      <c r="F7" s="121"/>
      <c r="I7" s="532"/>
      <c r="J7" s="1106" t="s">
        <v>3262</v>
      </c>
      <c r="K7" s="1106"/>
      <c r="L7" s="533"/>
      <c r="M7" s="534" t="s">
        <v>3261</v>
      </c>
      <c r="R7" s="1091" t="s">
        <v>3453</v>
      </c>
      <c r="S7" s="1091" t="s">
        <v>3454</v>
      </c>
      <c r="T7" s="1091" t="s">
        <v>65</v>
      </c>
      <c r="U7" s="1093" t="s">
        <v>3455</v>
      </c>
      <c r="V7" s="1094"/>
      <c r="W7" s="1095"/>
    </row>
    <row r="8" spans="1:23" ht="15.75" thickBot="1">
      <c r="A8" s="1135"/>
      <c r="B8" s="1136"/>
      <c r="C8" s="1136"/>
      <c r="D8" s="1137"/>
      <c r="E8" s="955"/>
      <c r="I8" s="532"/>
      <c r="J8" s="1106" t="s">
        <v>3263</v>
      </c>
      <c r="K8" s="1106"/>
      <c r="L8" s="533"/>
      <c r="M8" s="534" t="s">
        <v>3261</v>
      </c>
      <c r="R8" s="1092"/>
      <c r="S8" s="1092"/>
      <c r="T8" s="1092"/>
      <c r="U8" s="563" t="s">
        <v>3456</v>
      </c>
      <c r="V8" s="563" t="s">
        <v>3457</v>
      </c>
      <c r="W8" s="563" t="s">
        <v>3458</v>
      </c>
    </row>
    <row r="9" spans="1:23" ht="34.5">
      <c r="A9" s="1138" t="s">
        <v>911</v>
      </c>
      <c r="B9" s="1139"/>
      <c r="C9" s="1139"/>
      <c r="D9" s="1139"/>
      <c r="E9" s="1140"/>
      <c r="I9" s="532">
        <v>2</v>
      </c>
      <c r="J9" s="1106" t="s">
        <v>3264</v>
      </c>
      <c r="K9" s="1106"/>
      <c r="L9" s="533">
        <f>+U67/1000</f>
        <v>19653.168000000001</v>
      </c>
      <c r="M9" s="534" t="s">
        <v>3265</v>
      </c>
      <c r="R9" s="564" t="s">
        <v>3459</v>
      </c>
      <c r="S9" s="564" t="s">
        <v>3460</v>
      </c>
      <c r="T9" s="564">
        <v>1</v>
      </c>
      <c r="U9" s="564">
        <v>66049555</v>
      </c>
      <c r="V9" s="564">
        <v>0</v>
      </c>
      <c r="W9" s="564">
        <v>66049555</v>
      </c>
    </row>
    <row r="10" spans="1:23" ht="34.5">
      <c r="A10" s="1115" t="s">
        <v>910</v>
      </c>
      <c r="B10" s="1116"/>
      <c r="C10" s="1116"/>
      <c r="D10" s="1116"/>
      <c r="E10" s="1117"/>
      <c r="I10" s="532">
        <v>3</v>
      </c>
      <c r="J10" s="1106" t="s">
        <v>3266</v>
      </c>
      <c r="K10" s="1106"/>
      <c r="L10" s="535">
        <v>2331</v>
      </c>
      <c r="M10" s="534" t="s">
        <v>3267</v>
      </c>
      <c r="R10" s="564" t="s">
        <v>3461</v>
      </c>
      <c r="S10" s="564" t="s">
        <v>3462</v>
      </c>
      <c r="T10" s="564">
        <v>2</v>
      </c>
      <c r="U10" s="564">
        <v>0</v>
      </c>
      <c r="V10" s="564">
        <v>0</v>
      </c>
      <c r="W10" s="564">
        <v>0</v>
      </c>
    </row>
    <row r="11" spans="1:23" ht="23.25">
      <c r="A11" s="1115" t="s">
        <v>3190</v>
      </c>
      <c r="B11" s="1116"/>
      <c r="C11" s="1116"/>
      <c r="D11" s="1116"/>
      <c r="E11" s="1117"/>
      <c r="I11" s="532" t="s">
        <v>3268</v>
      </c>
      <c r="J11" s="1106" t="s">
        <v>3269</v>
      </c>
      <c r="K11" s="1106"/>
      <c r="L11" s="535">
        <v>90</v>
      </c>
      <c r="M11" s="534" t="s">
        <v>3267</v>
      </c>
      <c r="R11" s="564"/>
      <c r="S11" s="564" t="s">
        <v>3463</v>
      </c>
      <c r="T11" s="564">
        <v>3</v>
      </c>
      <c r="U11" s="564">
        <v>0</v>
      </c>
      <c r="V11" s="564">
        <v>0</v>
      </c>
      <c r="W11" s="564">
        <v>0</v>
      </c>
    </row>
    <row r="12" spans="1:23" ht="23.25">
      <c r="A12" s="1115" t="s">
        <v>909</v>
      </c>
      <c r="B12" s="1116"/>
      <c r="C12" s="1116"/>
      <c r="D12" s="1116"/>
      <c r="E12" s="1117"/>
      <c r="I12" s="532">
        <v>4</v>
      </c>
      <c r="J12" s="1106" t="s">
        <v>3270</v>
      </c>
      <c r="K12" s="1106"/>
      <c r="L12" s="533"/>
      <c r="M12" s="534" t="s">
        <v>3271</v>
      </c>
      <c r="R12" s="564"/>
      <c r="S12" s="564" t="s">
        <v>3464</v>
      </c>
      <c r="T12" s="564">
        <v>4</v>
      </c>
      <c r="U12" s="564">
        <v>0</v>
      </c>
      <c r="V12" s="564">
        <v>0</v>
      </c>
      <c r="W12" s="564">
        <v>0</v>
      </c>
    </row>
    <row r="13" spans="1:23" ht="45.75">
      <c r="A13" s="1115" t="s">
        <v>908</v>
      </c>
      <c r="B13" s="1116"/>
      <c r="C13" s="1116"/>
      <c r="D13" s="1116"/>
      <c r="E13" s="1117"/>
      <c r="I13" s="532">
        <v>5</v>
      </c>
      <c r="J13" s="1106" t="s">
        <v>3272</v>
      </c>
      <c r="K13" s="1106"/>
      <c r="L13" s="533"/>
      <c r="M13" s="534" t="s">
        <v>3273</v>
      </c>
      <c r="R13" s="564" t="s">
        <v>3465</v>
      </c>
      <c r="S13" s="564" t="s">
        <v>3466</v>
      </c>
      <c r="T13" s="564">
        <v>5</v>
      </c>
      <c r="U13" s="564">
        <v>1443772122</v>
      </c>
      <c r="V13" s="564">
        <v>0</v>
      </c>
      <c r="W13" s="564">
        <v>1443772122</v>
      </c>
    </row>
    <row r="14" spans="1:23" ht="23.25">
      <c r="A14" s="1115" t="s">
        <v>3175</v>
      </c>
      <c r="B14" s="1116"/>
      <c r="C14" s="1116"/>
      <c r="D14" s="1116"/>
      <c r="E14" s="1117"/>
      <c r="I14" s="532" t="s">
        <v>3274</v>
      </c>
      <c r="J14" s="1106" t="s">
        <v>3275</v>
      </c>
      <c r="K14" s="1106"/>
      <c r="L14" s="533"/>
      <c r="M14" s="534" t="s">
        <v>3276</v>
      </c>
      <c r="R14" s="564"/>
      <c r="S14" s="564" t="s">
        <v>3463</v>
      </c>
      <c r="T14" s="564">
        <v>6</v>
      </c>
      <c r="U14" s="564">
        <v>1438847629</v>
      </c>
      <c r="V14" s="564">
        <v>0</v>
      </c>
      <c r="W14" s="564">
        <v>1438847629</v>
      </c>
    </row>
    <row r="15" spans="1:23" ht="23.25">
      <c r="A15" s="1115" t="s">
        <v>3177</v>
      </c>
      <c r="B15" s="1116"/>
      <c r="C15" s="1116"/>
      <c r="D15" s="1116"/>
      <c r="E15" s="1117"/>
      <c r="I15" s="532">
        <v>6</v>
      </c>
      <c r="J15" s="1107" t="s">
        <v>3277</v>
      </c>
      <c r="K15" s="1107"/>
      <c r="L15" s="536">
        <f>SUM(L9:L14,L5)</f>
        <v>59079.831000000006</v>
      </c>
      <c r="M15" s="534" t="s">
        <v>3278</v>
      </c>
      <c r="R15" s="564"/>
      <c r="S15" s="564" t="s">
        <v>3464</v>
      </c>
      <c r="T15" s="564">
        <v>7</v>
      </c>
      <c r="U15" s="564">
        <v>4924493</v>
      </c>
      <c r="V15" s="564">
        <v>0</v>
      </c>
      <c r="W15" s="564">
        <v>4924493</v>
      </c>
    </row>
    <row r="16" spans="1:23" ht="35.25" thickBot="1">
      <c r="A16" s="1118" t="s">
        <v>907</v>
      </c>
      <c r="B16" s="1119"/>
      <c r="C16" s="1119"/>
      <c r="D16" s="1119"/>
      <c r="E16" s="1120"/>
      <c r="I16" s="1110" t="s">
        <v>3279</v>
      </c>
      <c r="J16" s="1111"/>
      <c r="K16" s="1111"/>
      <c r="L16" s="1111"/>
      <c r="M16" s="1111"/>
      <c r="R16" s="564" t="s">
        <v>3467</v>
      </c>
      <c r="S16" s="564" t="s">
        <v>3468</v>
      </c>
      <c r="T16" s="564">
        <v>8</v>
      </c>
      <c r="U16" s="564">
        <v>54076292</v>
      </c>
      <c r="V16" s="564">
        <v>-28261</v>
      </c>
      <c r="W16" s="564">
        <v>54048031</v>
      </c>
    </row>
    <row r="17" spans="1:23" ht="23.25">
      <c r="A17" s="245"/>
      <c r="B17" s="245"/>
      <c r="C17" s="245"/>
      <c r="D17" s="245"/>
      <c r="E17" s="245"/>
      <c r="I17" s="532">
        <v>7</v>
      </c>
      <c r="J17" s="1113" t="s">
        <v>3280</v>
      </c>
      <c r="K17" s="1113"/>
      <c r="L17" s="535"/>
      <c r="M17" s="534" t="s">
        <v>3281</v>
      </c>
      <c r="R17" s="564"/>
      <c r="S17" s="564" t="s">
        <v>3463</v>
      </c>
      <c r="T17" s="564">
        <v>9</v>
      </c>
      <c r="U17" s="564">
        <v>54040000</v>
      </c>
      <c r="V17" s="564">
        <v>0</v>
      </c>
      <c r="W17" s="564">
        <v>54040000</v>
      </c>
    </row>
    <row r="18" spans="1:23" ht="23.25">
      <c r="A18" s="560"/>
      <c r="B18" s="245"/>
      <c r="C18" s="245"/>
      <c r="D18" s="245"/>
      <c r="E18" s="245"/>
      <c r="I18" s="532">
        <v>8</v>
      </c>
      <c r="J18" s="1106" t="s">
        <v>3282</v>
      </c>
      <c r="K18" s="1106"/>
      <c r="L18" s="533">
        <f>-W27/1000</f>
        <v>-1545.2929999999999</v>
      </c>
      <c r="M18" s="534" t="s">
        <v>3283</v>
      </c>
      <c r="R18" s="564"/>
      <c r="S18" s="564" t="s">
        <v>3464</v>
      </c>
      <c r="T18" s="564">
        <v>10</v>
      </c>
      <c r="U18" s="564">
        <v>36292</v>
      </c>
      <c r="V18" s="564">
        <v>-28261</v>
      </c>
      <c r="W18" s="564">
        <v>8031</v>
      </c>
    </row>
    <row r="19" spans="1:23" ht="23.25">
      <c r="A19" s="1141"/>
      <c r="B19" s="1141"/>
      <c r="C19" s="1141"/>
      <c r="D19" s="1141"/>
      <c r="E19" s="1141"/>
      <c r="I19" s="532">
        <v>9</v>
      </c>
      <c r="J19" s="1106" t="s">
        <v>3284</v>
      </c>
      <c r="K19" s="1106"/>
      <c r="L19" s="533"/>
      <c r="M19" s="534"/>
      <c r="R19" s="564" t="s">
        <v>3469</v>
      </c>
      <c r="S19" s="564" t="s">
        <v>3470</v>
      </c>
      <c r="T19" s="564">
        <v>11</v>
      </c>
      <c r="U19" s="564">
        <v>401077217</v>
      </c>
      <c r="V19" s="564">
        <v>0</v>
      </c>
      <c r="W19" s="564">
        <v>401077217</v>
      </c>
    </row>
    <row r="20" spans="1:23" ht="23.25">
      <c r="A20" s="245"/>
      <c r="B20" s="245"/>
      <c r="C20" s="245"/>
      <c r="D20" s="245"/>
      <c r="E20" s="245"/>
      <c r="I20" s="532">
        <v>10</v>
      </c>
      <c r="J20" s="1106" t="s">
        <v>3285</v>
      </c>
      <c r="K20" s="1106"/>
      <c r="L20" s="533"/>
      <c r="M20" s="534" t="s">
        <v>3286</v>
      </c>
      <c r="R20" s="564"/>
      <c r="S20" s="564" t="s">
        <v>3471</v>
      </c>
      <c r="T20" s="564">
        <v>12</v>
      </c>
      <c r="U20" s="564">
        <v>337166047</v>
      </c>
      <c r="V20" s="564">
        <v>0</v>
      </c>
      <c r="W20" s="564">
        <v>337166047</v>
      </c>
    </row>
    <row r="21" spans="1:23" ht="23.25">
      <c r="A21" s="245"/>
      <c r="B21" s="245"/>
      <c r="C21" s="245"/>
      <c r="D21" s="245"/>
      <c r="E21" s="245"/>
      <c r="I21" s="532">
        <v>11</v>
      </c>
      <c r="J21" s="1106" t="s">
        <v>3287</v>
      </c>
      <c r="K21" s="1106"/>
      <c r="L21" s="533"/>
      <c r="M21" s="534" t="s">
        <v>3288</v>
      </c>
      <c r="R21" s="564"/>
      <c r="S21" s="564" t="s">
        <v>3472</v>
      </c>
      <c r="T21" s="564">
        <v>13</v>
      </c>
      <c r="U21" s="564">
        <v>63911171</v>
      </c>
      <c r="V21" s="564">
        <v>0</v>
      </c>
      <c r="W21" s="564">
        <v>63911171</v>
      </c>
    </row>
    <row r="22" spans="1:23" ht="23.25">
      <c r="A22" s="245"/>
      <c r="B22" s="245"/>
      <c r="C22" s="245"/>
      <c r="D22" s="245"/>
      <c r="E22" s="245"/>
      <c r="I22" s="532">
        <v>12</v>
      </c>
      <c r="J22" s="1106" t="s">
        <v>3289</v>
      </c>
      <c r="K22" s="1106"/>
      <c r="L22" s="533"/>
      <c r="M22" s="534" t="s">
        <v>3290</v>
      </c>
      <c r="R22" s="564" t="s">
        <v>3473</v>
      </c>
      <c r="S22" s="564" t="s">
        <v>3474</v>
      </c>
      <c r="T22" s="564">
        <v>14</v>
      </c>
      <c r="U22" s="564">
        <v>1112349</v>
      </c>
      <c r="V22" s="564">
        <v>0</v>
      </c>
      <c r="W22" s="564">
        <v>1112349</v>
      </c>
    </row>
    <row r="23" spans="1:23" ht="23.25">
      <c r="A23" s="245"/>
      <c r="B23" s="245"/>
      <c r="C23" s="245"/>
      <c r="D23" s="245"/>
      <c r="E23" s="245"/>
      <c r="I23" s="532">
        <v>13</v>
      </c>
      <c r="J23" s="1106" t="s">
        <v>3291</v>
      </c>
      <c r="K23" s="1106"/>
      <c r="L23" s="533"/>
      <c r="M23" s="537" t="s">
        <v>3292</v>
      </c>
      <c r="R23" s="564" t="s">
        <v>3475</v>
      </c>
      <c r="S23" s="564" t="s">
        <v>3476</v>
      </c>
      <c r="T23" s="564">
        <v>15</v>
      </c>
      <c r="U23" s="564">
        <v>0</v>
      </c>
      <c r="V23" s="564">
        <v>0</v>
      </c>
      <c r="W23" s="564">
        <v>0</v>
      </c>
    </row>
    <row r="24" spans="1:23">
      <c r="A24" s="245"/>
      <c r="B24" s="245"/>
      <c r="C24" s="245"/>
      <c r="D24" s="245"/>
      <c r="E24" s="245"/>
      <c r="I24" s="532">
        <v>14</v>
      </c>
      <c r="J24" s="1106" t="s">
        <v>3293</v>
      </c>
      <c r="K24" s="1106"/>
      <c r="L24" s="533"/>
      <c r="M24" s="534" t="s">
        <v>3294</v>
      </c>
      <c r="R24" s="564"/>
      <c r="S24" s="564" t="s">
        <v>3477</v>
      </c>
      <c r="T24" s="564">
        <v>16</v>
      </c>
      <c r="U24" s="564">
        <v>0</v>
      </c>
      <c r="V24" s="564">
        <v>0</v>
      </c>
      <c r="W24" s="564">
        <v>0</v>
      </c>
    </row>
    <row r="25" spans="1:23" ht="23.25">
      <c r="A25" s="1131"/>
      <c r="B25" s="1131"/>
      <c r="C25" s="1131"/>
      <c r="D25" s="1131"/>
      <c r="E25" s="244"/>
      <c r="I25" s="532">
        <v>15</v>
      </c>
      <c r="J25" s="1106" t="s">
        <v>3295</v>
      </c>
      <c r="K25" s="1106"/>
      <c r="L25" s="533"/>
      <c r="M25" s="534" t="s">
        <v>3296</v>
      </c>
      <c r="R25" s="564" t="s">
        <v>3478</v>
      </c>
      <c r="S25" s="564" t="s">
        <v>3479</v>
      </c>
      <c r="T25" s="564">
        <v>17</v>
      </c>
      <c r="U25" s="564">
        <v>0</v>
      </c>
      <c r="V25" s="564">
        <v>0</v>
      </c>
      <c r="W25" s="564">
        <v>0</v>
      </c>
    </row>
    <row r="26" spans="1:23">
      <c r="A26" s="244"/>
      <c r="B26" s="244"/>
      <c r="C26" s="244"/>
      <c r="D26" s="244"/>
      <c r="E26" s="244"/>
      <c r="I26" s="532">
        <v>16</v>
      </c>
      <c r="J26" s="1106" t="s">
        <v>3297</v>
      </c>
      <c r="K26" s="1106"/>
      <c r="L26" s="533"/>
      <c r="M26" s="534" t="s">
        <v>3298</v>
      </c>
      <c r="R26" s="564"/>
      <c r="S26" s="564" t="s">
        <v>3477</v>
      </c>
      <c r="T26" s="564">
        <v>18</v>
      </c>
      <c r="U26" s="564">
        <v>0</v>
      </c>
      <c r="V26" s="564">
        <v>0</v>
      </c>
      <c r="W26" s="564">
        <v>0</v>
      </c>
    </row>
    <row r="27" spans="1:23" ht="23.25">
      <c r="A27" s="244"/>
      <c r="B27" s="244"/>
      <c r="C27" s="244"/>
      <c r="D27" s="244"/>
      <c r="E27" s="244"/>
      <c r="I27" s="532">
        <v>17</v>
      </c>
      <c r="J27" s="1106" t="s">
        <v>3299</v>
      </c>
      <c r="K27" s="1106"/>
      <c r="L27" s="533"/>
      <c r="M27" s="534" t="s">
        <v>3300</v>
      </c>
      <c r="R27" s="564" t="s">
        <v>3480</v>
      </c>
      <c r="S27" s="565" t="s">
        <v>3481</v>
      </c>
      <c r="T27" s="565">
        <v>19</v>
      </c>
      <c r="U27" s="565">
        <v>3028695</v>
      </c>
      <c r="V27" s="565">
        <v>-1483402</v>
      </c>
      <c r="W27" s="565">
        <v>1545293</v>
      </c>
    </row>
    <row r="28" spans="1:23" ht="25.5">
      <c r="A28" s="243"/>
      <c r="B28" s="243"/>
      <c r="C28" s="243"/>
      <c r="D28" s="243"/>
      <c r="E28" s="243"/>
      <c r="I28" s="532">
        <v>18</v>
      </c>
      <c r="J28" s="1106" t="s">
        <v>3301</v>
      </c>
      <c r="K28" s="1106"/>
      <c r="L28" s="533"/>
      <c r="M28" s="534" t="s">
        <v>3302</v>
      </c>
      <c r="R28" s="564"/>
      <c r="S28" s="564" t="s">
        <v>3482</v>
      </c>
      <c r="T28" s="564">
        <v>20</v>
      </c>
      <c r="U28" s="564">
        <v>0</v>
      </c>
      <c r="V28" s="564">
        <v>0</v>
      </c>
      <c r="W28" s="564">
        <v>0</v>
      </c>
    </row>
    <row r="29" spans="1:23" ht="25.5">
      <c r="A29" s="243"/>
      <c r="B29" s="243"/>
      <c r="C29" s="243"/>
      <c r="D29" s="243"/>
      <c r="E29" s="243"/>
      <c r="I29" s="532">
        <v>19</v>
      </c>
      <c r="J29" s="1106" t="s">
        <v>3303</v>
      </c>
      <c r="K29" s="1106"/>
      <c r="L29" s="533"/>
      <c r="M29" s="534" t="s">
        <v>3304</v>
      </c>
      <c r="R29" s="564"/>
      <c r="S29" s="564" t="s">
        <v>3483</v>
      </c>
      <c r="T29" s="564">
        <v>21</v>
      </c>
      <c r="U29" s="564">
        <v>0</v>
      </c>
      <c r="V29" s="564">
        <v>0</v>
      </c>
      <c r="W29" s="564">
        <v>0</v>
      </c>
    </row>
    <row r="30" spans="1:23" ht="23.25">
      <c r="A30" s="243"/>
      <c r="B30" s="243"/>
      <c r="C30" s="243"/>
      <c r="D30" s="243"/>
      <c r="E30" s="243"/>
      <c r="I30" s="532">
        <v>20</v>
      </c>
      <c r="J30" s="1106" t="s">
        <v>3284</v>
      </c>
      <c r="K30" s="1106"/>
      <c r="L30" s="533"/>
      <c r="M30" s="534"/>
      <c r="R30" s="564" t="s">
        <v>3484</v>
      </c>
      <c r="S30" s="564" t="s">
        <v>3485</v>
      </c>
      <c r="T30" s="564">
        <v>22</v>
      </c>
      <c r="U30" s="564">
        <v>1902914</v>
      </c>
      <c r="V30" s="564">
        <v>-1151373</v>
      </c>
      <c r="W30" s="564">
        <v>751540</v>
      </c>
    </row>
    <row r="31" spans="1:23" ht="23.25">
      <c r="A31" s="243"/>
      <c r="B31" s="243"/>
      <c r="C31" s="243"/>
      <c r="D31" s="243"/>
      <c r="E31" s="243"/>
      <c r="I31" s="532" t="s">
        <v>3305</v>
      </c>
      <c r="J31" s="1106" t="s">
        <v>3306</v>
      </c>
      <c r="K31" s="1106"/>
      <c r="L31" s="533"/>
      <c r="M31" s="534" t="s">
        <v>3307</v>
      </c>
      <c r="R31" s="564"/>
      <c r="S31" s="564" t="s">
        <v>3486</v>
      </c>
      <c r="T31" s="564">
        <v>23</v>
      </c>
      <c r="U31" s="564">
        <v>0</v>
      </c>
      <c r="V31" s="564">
        <v>0</v>
      </c>
      <c r="W31" s="564">
        <v>0</v>
      </c>
    </row>
    <row r="32" spans="1:23">
      <c r="A32" s="243"/>
      <c r="B32" s="243"/>
      <c r="C32" s="243"/>
      <c r="D32" s="243"/>
      <c r="E32" s="243"/>
      <c r="I32" s="532" t="s">
        <v>3308</v>
      </c>
      <c r="J32" s="1106" t="s">
        <v>3309</v>
      </c>
      <c r="K32" s="1106"/>
      <c r="L32" s="533"/>
      <c r="M32" s="534" t="s">
        <v>3310</v>
      </c>
      <c r="R32" s="564" t="s">
        <v>3487</v>
      </c>
      <c r="S32" s="564" t="s">
        <v>3488</v>
      </c>
      <c r="T32" s="564">
        <v>24</v>
      </c>
      <c r="U32" s="564">
        <v>27801000</v>
      </c>
      <c r="V32" s="564">
        <v>0</v>
      </c>
      <c r="W32" s="564">
        <v>27801000</v>
      </c>
    </row>
    <row r="33" spans="1:23" ht="34.5">
      <c r="A33" s="243"/>
      <c r="B33" s="243"/>
      <c r="C33" s="243"/>
      <c r="D33" s="243"/>
      <c r="E33" s="243"/>
      <c r="I33" s="532" t="s">
        <v>3311</v>
      </c>
      <c r="J33" s="1106" t="s">
        <v>3312</v>
      </c>
      <c r="K33" s="1106"/>
      <c r="L33" s="533"/>
      <c r="M33" s="534" t="s">
        <v>3313</v>
      </c>
      <c r="R33" s="564" t="s">
        <v>3489</v>
      </c>
      <c r="S33" s="564" t="s">
        <v>3490</v>
      </c>
      <c r="T33" s="564">
        <v>25</v>
      </c>
      <c r="U33" s="564">
        <v>0</v>
      </c>
      <c r="V33" s="564">
        <v>0</v>
      </c>
      <c r="W33" s="564">
        <v>0</v>
      </c>
    </row>
    <row r="34" spans="1:23" ht="23.25">
      <c r="A34" s="243"/>
      <c r="B34" s="243"/>
      <c r="C34" s="243"/>
      <c r="D34" s="243"/>
      <c r="E34" s="243"/>
      <c r="I34" s="532" t="s">
        <v>3314</v>
      </c>
      <c r="J34" s="1106" t="s">
        <v>3315</v>
      </c>
      <c r="K34" s="1106"/>
      <c r="L34" s="533"/>
      <c r="M34" s="534" t="s">
        <v>3316</v>
      </c>
      <c r="R34" s="564" t="s">
        <v>3491</v>
      </c>
      <c r="S34" s="564" t="s">
        <v>3492</v>
      </c>
      <c r="T34" s="564">
        <v>26</v>
      </c>
      <c r="U34" s="564">
        <v>313349</v>
      </c>
      <c r="V34" s="564">
        <v>0</v>
      </c>
      <c r="W34" s="564">
        <v>313349</v>
      </c>
    </row>
    <row r="35" spans="1:23">
      <c r="A35" s="243"/>
      <c r="B35" s="243"/>
      <c r="C35" s="243"/>
      <c r="D35" s="243"/>
      <c r="E35" s="243"/>
      <c r="I35" s="532">
        <v>21</v>
      </c>
      <c r="J35" s="1106" t="s">
        <v>3317</v>
      </c>
      <c r="K35" s="1106"/>
      <c r="L35" s="533"/>
      <c r="M35" s="534" t="s">
        <v>3318</v>
      </c>
      <c r="R35" s="564"/>
      <c r="S35" s="564" t="s">
        <v>240</v>
      </c>
      <c r="T35" s="564">
        <v>27</v>
      </c>
      <c r="U35" s="564">
        <v>1999133493</v>
      </c>
      <c r="V35" s="564">
        <v>-2663037</v>
      </c>
      <c r="W35" s="564">
        <v>1996470455</v>
      </c>
    </row>
    <row r="36" spans="1:23" ht="22.5">
      <c r="I36" s="532">
        <v>22</v>
      </c>
      <c r="J36" s="1106" t="s">
        <v>3319</v>
      </c>
      <c r="K36" s="1106"/>
      <c r="L36" s="533"/>
      <c r="M36" s="534" t="s">
        <v>3320</v>
      </c>
      <c r="R36" s="563" t="s">
        <v>3453</v>
      </c>
      <c r="S36" s="563" t="s">
        <v>3493</v>
      </c>
      <c r="T36" s="563" t="s">
        <v>65</v>
      </c>
      <c r="U36" s="563" t="s">
        <v>3494</v>
      </c>
      <c r="W36" s="562"/>
    </row>
    <row r="37" spans="1:23" ht="34.5">
      <c r="I37" s="532">
        <v>23</v>
      </c>
      <c r="J37" s="1112" t="s">
        <v>3321</v>
      </c>
      <c r="K37" s="1112"/>
      <c r="L37" s="538"/>
      <c r="M37" s="534" t="s">
        <v>3322</v>
      </c>
      <c r="R37" s="564" t="s">
        <v>3459</v>
      </c>
      <c r="S37" s="564" t="s">
        <v>3495</v>
      </c>
      <c r="T37" s="564">
        <v>101</v>
      </c>
      <c r="U37" s="564">
        <v>152617606</v>
      </c>
      <c r="W37" s="562"/>
    </row>
    <row r="38" spans="1:23" ht="23.25">
      <c r="I38" s="532">
        <v>24</v>
      </c>
      <c r="J38" s="1106" t="s">
        <v>3284</v>
      </c>
      <c r="K38" s="1106"/>
      <c r="L38" s="533"/>
      <c r="M38" s="534"/>
      <c r="R38" s="564"/>
      <c r="S38" s="564" t="s">
        <v>3463</v>
      </c>
      <c r="T38" s="564">
        <v>102</v>
      </c>
      <c r="U38" s="564">
        <v>0</v>
      </c>
      <c r="W38" s="562"/>
    </row>
    <row r="39" spans="1:23">
      <c r="I39" s="532">
        <v>25</v>
      </c>
      <c r="J39" s="1102" t="s">
        <v>3323</v>
      </c>
      <c r="K39" s="1103"/>
      <c r="L39" s="533"/>
      <c r="M39" s="534" t="s">
        <v>3318</v>
      </c>
      <c r="R39" s="564"/>
      <c r="S39" s="564" t="s">
        <v>3496</v>
      </c>
      <c r="T39" s="564">
        <v>103</v>
      </c>
      <c r="U39" s="564">
        <v>152617606</v>
      </c>
      <c r="W39" s="562"/>
    </row>
    <row r="40" spans="1:23" ht="34.5">
      <c r="I40" s="532" t="s">
        <v>3324</v>
      </c>
      <c r="J40" s="1106" t="s">
        <v>3325</v>
      </c>
      <c r="K40" s="1106"/>
      <c r="L40" s="533"/>
      <c r="M40" s="534" t="s">
        <v>3326</v>
      </c>
      <c r="R40" s="564" t="s">
        <v>3461</v>
      </c>
      <c r="S40" s="564" t="s">
        <v>3497</v>
      </c>
      <c r="T40" s="564">
        <v>104</v>
      </c>
      <c r="U40" s="564">
        <v>1720070122</v>
      </c>
      <c r="W40" s="562"/>
    </row>
    <row r="41" spans="1:23" ht="23.25">
      <c r="I41" s="532" t="s">
        <v>3327</v>
      </c>
      <c r="J41" s="1106" t="s">
        <v>3328</v>
      </c>
      <c r="K41" s="1106"/>
      <c r="L41" s="533"/>
      <c r="M41" s="534" t="s">
        <v>3329</v>
      </c>
      <c r="R41" s="564"/>
      <c r="S41" s="564" t="s">
        <v>3463</v>
      </c>
      <c r="T41" s="564">
        <v>105</v>
      </c>
      <c r="U41" s="564">
        <v>1719959937</v>
      </c>
      <c r="W41" s="562"/>
    </row>
    <row r="42" spans="1:23">
      <c r="I42" s="539">
        <v>26</v>
      </c>
      <c r="J42" s="1106" t="s">
        <v>3330</v>
      </c>
      <c r="K42" s="1106"/>
      <c r="L42" s="533"/>
      <c r="M42" s="1"/>
      <c r="R42" s="564"/>
      <c r="S42" s="564" t="s">
        <v>3496</v>
      </c>
      <c r="T42" s="564">
        <v>106</v>
      </c>
      <c r="U42" s="564">
        <v>110185</v>
      </c>
      <c r="W42" s="562"/>
    </row>
    <row r="43" spans="1:23" ht="23.25">
      <c r="I43" s="539" t="s">
        <v>3331</v>
      </c>
      <c r="J43" s="1106" t="s">
        <v>3332</v>
      </c>
      <c r="K43" s="1106"/>
      <c r="L43" s="533"/>
      <c r="M43" s="534"/>
      <c r="R43" s="564" t="s">
        <v>3465</v>
      </c>
      <c r="S43" s="564" t="s">
        <v>3498</v>
      </c>
      <c r="T43" s="564">
        <v>107</v>
      </c>
      <c r="U43" s="564">
        <v>0</v>
      </c>
      <c r="W43" s="562"/>
    </row>
    <row r="44" spans="1:23" ht="34.5">
      <c r="I44" s="539"/>
      <c r="J44" s="1106" t="s">
        <v>3333</v>
      </c>
      <c r="K44" s="1106"/>
      <c r="L44" s="533"/>
      <c r="M44" s="534" t="s">
        <v>3334</v>
      </c>
      <c r="R44" s="564"/>
      <c r="S44" s="564" t="s">
        <v>3499</v>
      </c>
      <c r="T44" s="564">
        <v>108</v>
      </c>
      <c r="U44" s="564">
        <v>0</v>
      </c>
      <c r="W44" s="562"/>
    </row>
    <row r="45" spans="1:23" ht="34.5">
      <c r="I45" s="539"/>
      <c r="J45" s="1106" t="s">
        <v>3335</v>
      </c>
      <c r="K45" s="1106"/>
      <c r="L45" s="533"/>
      <c r="M45" s="534" t="s">
        <v>3334</v>
      </c>
      <c r="R45" s="564"/>
      <c r="S45" s="564" t="s">
        <v>3500</v>
      </c>
      <c r="T45" s="564">
        <v>109</v>
      </c>
      <c r="U45" s="564">
        <v>0</v>
      </c>
      <c r="W45" s="562"/>
    </row>
    <row r="46" spans="1:23">
      <c r="I46" s="539"/>
      <c r="J46" s="1106" t="s">
        <v>3336</v>
      </c>
      <c r="K46" s="1106"/>
      <c r="L46" s="533"/>
      <c r="M46" s="534" t="s">
        <v>3337</v>
      </c>
      <c r="R46" s="564" t="s">
        <v>3467</v>
      </c>
      <c r="S46" s="564" t="s">
        <v>3501</v>
      </c>
      <c r="T46" s="564">
        <v>110</v>
      </c>
      <c r="U46" s="564">
        <v>52315606</v>
      </c>
      <c r="W46" s="562"/>
    </row>
    <row r="47" spans="1:23" ht="23.25">
      <c r="I47" s="539"/>
      <c r="J47" s="1106" t="s">
        <v>3338</v>
      </c>
      <c r="K47" s="1106"/>
      <c r="L47" s="533"/>
      <c r="M47" s="534" t="s">
        <v>3337</v>
      </c>
      <c r="R47" s="564" t="s">
        <v>3469</v>
      </c>
      <c r="S47" s="564" t="s">
        <v>3502</v>
      </c>
      <c r="T47" s="564">
        <v>111</v>
      </c>
      <c r="U47" s="564">
        <v>3694047</v>
      </c>
      <c r="W47" s="562"/>
    </row>
    <row r="48" spans="1:23">
      <c r="I48" s="539" t="s">
        <v>3339</v>
      </c>
      <c r="J48" s="1106" t="s">
        <v>3340</v>
      </c>
      <c r="K48" s="1106"/>
      <c r="L48" s="533"/>
      <c r="M48" s="534" t="s">
        <v>3341</v>
      </c>
      <c r="R48" s="564" t="s">
        <v>3473</v>
      </c>
      <c r="S48" s="564" t="s">
        <v>3503</v>
      </c>
      <c r="T48" s="564">
        <v>112</v>
      </c>
      <c r="U48" s="564">
        <v>0</v>
      </c>
      <c r="W48" s="562"/>
    </row>
    <row r="49" spans="9:23" ht="23.25">
      <c r="I49" s="539"/>
      <c r="J49" s="1106" t="s">
        <v>3342</v>
      </c>
      <c r="K49" s="1106"/>
      <c r="L49" s="533"/>
      <c r="M49" s="534" t="s">
        <v>3341</v>
      </c>
      <c r="R49" s="564"/>
      <c r="S49" s="564" t="s">
        <v>3504</v>
      </c>
      <c r="T49" s="564">
        <v>113</v>
      </c>
      <c r="U49" s="564">
        <v>0</v>
      </c>
      <c r="W49" s="562"/>
    </row>
    <row r="50" spans="9:23">
      <c r="I50" s="532">
        <v>27</v>
      </c>
      <c r="J50" s="1106" t="s">
        <v>3343</v>
      </c>
      <c r="K50" s="1106"/>
      <c r="L50" s="533"/>
      <c r="M50" s="534" t="s">
        <v>3344</v>
      </c>
      <c r="R50" s="564"/>
      <c r="S50" s="564" t="s">
        <v>3505</v>
      </c>
      <c r="T50" s="564">
        <v>114</v>
      </c>
      <c r="U50" s="564">
        <v>0</v>
      </c>
      <c r="W50" s="562"/>
    </row>
    <row r="51" spans="9:23">
      <c r="I51" s="532">
        <v>28</v>
      </c>
      <c r="J51" s="1107" t="s">
        <v>3345</v>
      </c>
      <c r="K51" s="1107"/>
      <c r="L51" s="536">
        <f>+L18</f>
        <v>-1545.2929999999999</v>
      </c>
      <c r="M51" s="534" t="s">
        <v>3346</v>
      </c>
      <c r="R51" s="564"/>
      <c r="S51" s="564" t="s">
        <v>3506</v>
      </c>
      <c r="T51" s="564">
        <v>115</v>
      </c>
      <c r="U51" s="564">
        <v>0</v>
      </c>
      <c r="W51" s="562"/>
    </row>
    <row r="52" spans="9:23">
      <c r="I52" s="532">
        <v>29</v>
      </c>
      <c r="J52" s="1107" t="s">
        <v>3347</v>
      </c>
      <c r="K52" s="1107"/>
      <c r="L52" s="536">
        <f>+L51+L15</f>
        <v>57534.538000000008</v>
      </c>
      <c r="M52" s="534" t="s">
        <v>3348</v>
      </c>
      <c r="R52" s="564" t="s">
        <v>3475</v>
      </c>
      <c r="S52" s="564" t="s">
        <v>3507</v>
      </c>
      <c r="T52" s="564">
        <v>116</v>
      </c>
      <c r="U52" s="564">
        <v>0</v>
      </c>
      <c r="W52" s="562"/>
    </row>
    <row r="53" spans="9:23">
      <c r="I53" s="1110" t="s">
        <v>3349</v>
      </c>
      <c r="J53" s="1111"/>
      <c r="K53" s="1111"/>
      <c r="L53" s="1111"/>
      <c r="M53" s="1111"/>
      <c r="R53" s="564" t="s">
        <v>3478</v>
      </c>
      <c r="S53" s="564" t="s">
        <v>3508</v>
      </c>
      <c r="T53" s="564">
        <v>117</v>
      </c>
      <c r="U53" s="564">
        <v>37005663</v>
      </c>
      <c r="W53" s="562"/>
    </row>
    <row r="54" spans="9:23" ht="23.25">
      <c r="I54" s="532">
        <v>30</v>
      </c>
      <c r="J54" s="1106" t="s">
        <v>3258</v>
      </c>
      <c r="K54" s="1106"/>
      <c r="L54" s="537"/>
      <c r="M54" s="534" t="s">
        <v>3350</v>
      </c>
      <c r="R54" s="564"/>
      <c r="S54" s="565" t="s">
        <v>3509</v>
      </c>
      <c r="T54" s="565">
        <v>118</v>
      </c>
      <c r="U54" s="565">
        <v>37005663</v>
      </c>
      <c r="W54" s="562"/>
    </row>
    <row r="55" spans="9:23">
      <c r="I55" s="539">
        <v>31</v>
      </c>
      <c r="J55" s="1106" t="s">
        <v>3351</v>
      </c>
      <c r="K55" s="1106"/>
      <c r="L55" s="537"/>
      <c r="M55" s="534"/>
      <c r="R55" s="564"/>
      <c r="S55" s="564" t="s">
        <v>3510</v>
      </c>
      <c r="T55" s="564">
        <v>119</v>
      </c>
      <c r="U55" s="564">
        <v>0</v>
      </c>
      <c r="W55" s="562"/>
    </row>
    <row r="56" spans="9:23">
      <c r="I56" s="532">
        <v>32</v>
      </c>
      <c r="J56" s="1112" t="s">
        <v>3352</v>
      </c>
      <c r="K56" s="1112"/>
      <c r="L56" s="540"/>
      <c r="M56" s="534"/>
      <c r="R56" s="564" t="s">
        <v>3480</v>
      </c>
      <c r="S56" s="564" t="s">
        <v>3511</v>
      </c>
      <c r="T56" s="564">
        <v>120</v>
      </c>
      <c r="U56" s="564">
        <v>0</v>
      </c>
      <c r="W56" s="562"/>
    </row>
    <row r="57" spans="9:23" ht="34.5">
      <c r="I57" s="532">
        <v>33</v>
      </c>
      <c r="J57" s="1106" t="s">
        <v>3353</v>
      </c>
      <c r="K57" s="1106"/>
      <c r="L57" s="537"/>
      <c r="M57" s="534" t="s">
        <v>3354</v>
      </c>
      <c r="R57" s="564" t="s">
        <v>3484</v>
      </c>
      <c r="S57" s="564" t="s">
        <v>3512</v>
      </c>
      <c r="T57" s="564">
        <v>121</v>
      </c>
      <c r="U57" s="564">
        <v>2421000</v>
      </c>
      <c r="W57" s="562"/>
    </row>
    <row r="58" spans="9:23" ht="34.5">
      <c r="I58" s="532"/>
      <c r="J58" s="1106" t="s">
        <v>3355</v>
      </c>
      <c r="K58" s="1106"/>
      <c r="L58" s="537"/>
      <c r="M58" s="534" t="s">
        <v>3354</v>
      </c>
      <c r="R58" s="564"/>
      <c r="S58" s="565" t="s">
        <v>3513</v>
      </c>
      <c r="T58" s="565">
        <v>122</v>
      </c>
      <c r="U58" s="565">
        <v>2421000</v>
      </c>
      <c r="W58" s="562"/>
    </row>
    <row r="59" spans="9:23" ht="23.25">
      <c r="I59" s="532">
        <v>34</v>
      </c>
      <c r="J59" s="1106" t="s">
        <v>3356</v>
      </c>
      <c r="K59" s="1106"/>
      <c r="L59" s="537"/>
      <c r="M59" s="534" t="s">
        <v>3357</v>
      </c>
      <c r="R59" s="564"/>
      <c r="S59" s="564" t="s">
        <v>3514</v>
      </c>
      <c r="T59" s="564">
        <v>123</v>
      </c>
      <c r="U59" s="564">
        <v>0</v>
      </c>
      <c r="W59" s="562"/>
    </row>
    <row r="60" spans="9:23" ht="23.25">
      <c r="I60" s="532">
        <v>35</v>
      </c>
      <c r="J60" s="1106" t="s">
        <v>3358</v>
      </c>
      <c r="K60" s="1106"/>
      <c r="L60" s="537"/>
      <c r="M60" s="534" t="s">
        <v>3354</v>
      </c>
      <c r="R60" s="564"/>
      <c r="S60" s="564" t="s">
        <v>3515</v>
      </c>
      <c r="T60" s="564">
        <v>124</v>
      </c>
      <c r="U60" s="564">
        <v>0</v>
      </c>
      <c r="W60" s="562"/>
    </row>
    <row r="61" spans="9:23" ht="23.25">
      <c r="I61" s="532">
        <v>36</v>
      </c>
      <c r="J61" s="1107" t="s">
        <v>3359</v>
      </c>
      <c r="K61" s="1107"/>
      <c r="L61" s="536">
        <f>SUM(L54,L57:L59)</f>
        <v>0</v>
      </c>
      <c r="M61" s="534" t="s">
        <v>3360</v>
      </c>
      <c r="R61" s="564" t="s">
        <v>3487</v>
      </c>
      <c r="S61" s="564" t="s">
        <v>3516</v>
      </c>
      <c r="T61" s="564">
        <v>125</v>
      </c>
      <c r="U61" s="564">
        <v>0</v>
      </c>
      <c r="W61" s="562"/>
    </row>
    <row r="62" spans="9:23">
      <c r="I62" s="1110" t="s">
        <v>3361</v>
      </c>
      <c r="J62" s="1111"/>
      <c r="K62" s="1111"/>
      <c r="L62" s="1111"/>
      <c r="M62" s="1111"/>
      <c r="R62" s="564" t="s">
        <v>3489</v>
      </c>
      <c r="S62" s="564" t="s">
        <v>3517</v>
      </c>
      <c r="T62" s="564">
        <v>126</v>
      </c>
      <c r="U62" s="564">
        <v>16</v>
      </c>
      <c r="W62" s="562"/>
    </row>
    <row r="63" spans="9:23">
      <c r="I63" s="532">
        <v>37</v>
      </c>
      <c r="J63" s="1106" t="s">
        <v>3362</v>
      </c>
      <c r="K63" s="1106"/>
      <c r="L63" s="537"/>
      <c r="M63" s="534" t="s">
        <v>3363</v>
      </c>
      <c r="R63" s="564" t="s">
        <v>3491</v>
      </c>
      <c r="S63" s="564" t="s">
        <v>3518</v>
      </c>
      <c r="T63" s="564">
        <v>127</v>
      </c>
      <c r="U63" s="564">
        <v>0</v>
      </c>
      <c r="W63" s="562"/>
    </row>
    <row r="64" spans="9:23" ht="23.25">
      <c r="I64" s="532">
        <v>38</v>
      </c>
      <c r="J64" s="1102" t="s">
        <v>3364</v>
      </c>
      <c r="K64" s="1103"/>
      <c r="L64" s="537"/>
      <c r="M64" s="534" t="s">
        <v>3365</v>
      </c>
      <c r="R64" s="564"/>
      <c r="S64" s="564" t="s">
        <v>3519</v>
      </c>
      <c r="T64" s="564">
        <v>128</v>
      </c>
      <c r="U64" s="564">
        <v>0</v>
      </c>
      <c r="W64" s="562"/>
    </row>
    <row r="65" spans="9:23" ht="23.25">
      <c r="I65" s="532">
        <v>39</v>
      </c>
      <c r="J65" s="1106" t="s">
        <v>3366</v>
      </c>
      <c r="K65" s="1106"/>
      <c r="L65" s="537"/>
      <c r="M65" s="534" t="s">
        <v>3367</v>
      </c>
      <c r="R65" s="564"/>
      <c r="S65" s="564" t="s">
        <v>3520</v>
      </c>
      <c r="T65" s="564">
        <v>129</v>
      </c>
      <c r="U65" s="564">
        <v>0</v>
      </c>
      <c r="W65" s="562"/>
    </row>
    <row r="66" spans="9:23">
      <c r="I66" s="532">
        <v>40</v>
      </c>
      <c r="J66" s="1106" t="s">
        <v>3368</v>
      </c>
      <c r="K66" s="1106"/>
      <c r="L66" s="537"/>
      <c r="M66" s="534" t="s">
        <v>3369</v>
      </c>
      <c r="R66" s="564"/>
      <c r="S66" s="564" t="s">
        <v>3521</v>
      </c>
      <c r="T66" s="564">
        <v>130</v>
      </c>
      <c r="U66" s="564">
        <v>0</v>
      </c>
      <c r="W66" s="562"/>
    </row>
    <row r="67" spans="9:23" ht="45.75">
      <c r="I67" s="532">
        <v>41</v>
      </c>
      <c r="J67" s="1106" t="s">
        <v>3370</v>
      </c>
      <c r="K67" s="1106"/>
      <c r="L67" s="537"/>
      <c r="M67" s="534"/>
      <c r="R67" s="564" t="s">
        <v>3522</v>
      </c>
      <c r="S67" s="565" t="s">
        <v>3523</v>
      </c>
      <c r="T67" s="565">
        <v>131</v>
      </c>
      <c r="U67" s="565">
        <v>19653168</v>
      </c>
      <c r="W67" s="562"/>
    </row>
    <row r="68" spans="9:23" ht="38.25">
      <c r="I68" s="532" t="s">
        <v>3371</v>
      </c>
      <c r="J68" s="1106" t="s">
        <v>3372</v>
      </c>
      <c r="K68" s="1106"/>
      <c r="L68" s="537"/>
      <c r="M68" s="534" t="s">
        <v>3373</v>
      </c>
      <c r="R68" s="564" t="s">
        <v>3524</v>
      </c>
      <c r="S68" s="564" t="s">
        <v>3525</v>
      </c>
      <c r="T68" s="564">
        <v>132</v>
      </c>
      <c r="U68" s="564">
        <v>8693228</v>
      </c>
      <c r="W68" s="562"/>
    </row>
    <row r="69" spans="9:23">
      <c r="I69" s="541"/>
      <c r="J69" s="1106" t="s">
        <v>3374</v>
      </c>
      <c r="K69" s="1106"/>
      <c r="L69" s="537"/>
      <c r="M69" s="534"/>
      <c r="R69" s="564"/>
      <c r="S69" s="564" t="s">
        <v>3526</v>
      </c>
      <c r="T69" s="564">
        <v>133</v>
      </c>
      <c r="U69" s="564">
        <v>1996470455</v>
      </c>
      <c r="W69" s="562"/>
    </row>
    <row r="70" spans="9:23">
      <c r="I70" s="532" t="s">
        <v>3375</v>
      </c>
      <c r="J70" s="1106" t="s">
        <v>3376</v>
      </c>
      <c r="K70" s="1106"/>
      <c r="L70" s="537"/>
      <c r="M70" s="534" t="s">
        <v>3377</v>
      </c>
    </row>
    <row r="71" spans="9:23">
      <c r="I71" s="541"/>
      <c r="J71" s="1106" t="s">
        <v>3378</v>
      </c>
      <c r="K71" s="1106"/>
      <c r="L71" s="537"/>
      <c r="M71" s="534"/>
    </row>
    <row r="72" spans="9:23">
      <c r="I72" s="532" t="s">
        <v>3379</v>
      </c>
      <c r="J72" s="1106" t="s">
        <v>3380</v>
      </c>
      <c r="K72" s="1106"/>
      <c r="L72" s="537"/>
      <c r="M72" s="534" t="s">
        <v>3381</v>
      </c>
    </row>
    <row r="73" spans="9:23">
      <c r="I73" s="532"/>
      <c r="J73" s="1106" t="s">
        <v>3382</v>
      </c>
      <c r="K73" s="1106"/>
      <c r="L73" s="537"/>
      <c r="M73" s="534" t="s">
        <v>3334</v>
      </c>
    </row>
    <row r="74" spans="9:23">
      <c r="I74" s="532"/>
      <c r="J74" s="1106" t="s">
        <v>3383</v>
      </c>
      <c r="K74" s="1106"/>
      <c r="L74" s="537"/>
      <c r="M74" s="534" t="s">
        <v>3337</v>
      </c>
    </row>
    <row r="75" spans="9:23">
      <c r="I75" s="532"/>
      <c r="J75" s="1106" t="s">
        <v>3384</v>
      </c>
      <c r="K75" s="1106"/>
      <c r="L75" s="537"/>
      <c r="M75" s="534" t="s">
        <v>3341</v>
      </c>
    </row>
    <row r="76" spans="9:23">
      <c r="I76" s="532">
        <v>43</v>
      </c>
      <c r="J76" s="1107" t="s">
        <v>3385</v>
      </c>
      <c r="K76" s="1107"/>
      <c r="L76" s="536">
        <f>SUM(L63:L68,L70,L72)</f>
        <v>0</v>
      </c>
      <c r="M76" s="534" t="s">
        <v>3386</v>
      </c>
    </row>
    <row r="77" spans="9:23">
      <c r="I77" s="532">
        <v>44</v>
      </c>
      <c r="J77" s="1107" t="s">
        <v>3387</v>
      </c>
      <c r="K77" s="1107"/>
      <c r="L77" s="536">
        <f>+L61+L76</f>
        <v>0</v>
      </c>
      <c r="M77" s="534" t="s">
        <v>3388</v>
      </c>
    </row>
    <row r="78" spans="9:23">
      <c r="I78" s="532">
        <v>45</v>
      </c>
      <c r="J78" s="1107" t="s">
        <v>3389</v>
      </c>
      <c r="K78" s="1107"/>
      <c r="L78" s="536">
        <f>+L52+L77</f>
        <v>57534.538000000008</v>
      </c>
      <c r="M78" s="534" t="s">
        <v>3390</v>
      </c>
    </row>
    <row r="79" spans="9:23">
      <c r="I79" s="1110" t="s">
        <v>3391</v>
      </c>
      <c r="J79" s="1111"/>
      <c r="K79" s="1111"/>
      <c r="L79" s="1111"/>
      <c r="M79" s="1111"/>
    </row>
    <row r="80" spans="9:23">
      <c r="I80" s="539">
        <v>46</v>
      </c>
      <c r="J80" s="1106" t="s">
        <v>3258</v>
      </c>
      <c r="K80" s="1106"/>
      <c r="L80" s="537"/>
      <c r="M80" s="534" t="s">
        <v>3392</v>
      </c>
    </row>
    <row r="81" spans="9:13">
      <c r="I81" s="539">
        <v>47</v>
      </c>
      <c r="J81" s="1106" t="s">
        <v>3393</v>
      </c>
      <c r="K81" s="1106"/>
      <c r="L81" s="537"/>
      <c r="M81" s="534" t="s">
        <v>3394</v>
      </c>
    </row>
    <row r="82" spans="9:13">
      <c r="I82" s="539">
        <v>48</v>
      </c>
      <c r="J82" s="1106" t="s">
        <v>3395</v>
      </c>
      <c r="K82" s="1106"/>
      <c r="L82" s="537"/>
      <c r="M82" s="534" t="s">
        <v>3396</v>
      </c>
    </row>
    <row r="83" spans="9:13">
      <c r="I83" s="539">
        <v>49</v>
      </c>
      <c r="J83" s="1106" t="s">
        <v>3358</v>
      </c>
      <c r="K83" s="1106"/>
      <c r="L83" s="537"/>
      <c r="M83" s="534" t="s">
        <v>3394</v>
      </c>
    </row>
    <row r="84" spans="9:13">
      <c r="I84" s="539">
        <v>50</v>
      </c>
      <c r="J84" s="1106" t="s">
        <v>3397</v>
      </c>
      <c r="K84" s="1106"/>
      <c r="L84" s="537"/>
      <c r="M84" s="534" t="s">
        <v>3398</v>
      </c>
    </row>
    <row r="85" spans="9:13">
      <c r="I85" s="539">
        <v>51</v>
      </c>
      <c r="J85" s="1107" t="s">
        <v>3399</v>
      </c>
      <c r="K85" s="1107"/>
      <c r="L85" s="536">
        <f>SUM(L80:L82,L84)</f>
        <v>0</v>
      </c>
      <c r="M85" s="534"/>
    </row>
    <row r="86" spans="9:13">
      <c r="I86" s="1108" t="s">
        <v>3400</v>
      </c>
      <c r="J86" s="1109"/>
      <c r="K86" s="1109"/>
      <c r="L86" s="1109"/>
      <c r="M86" s="1109"/>
    </row>
    <row r="87" spans="9:13">
      <c r="I87" s="539">
        <v>52</v>
      </c>
      <c r="J87" s="1102" t="s">
        <v>3401</v>
      </c>
      <c r="K87" s="1103"/>
      <c r="L87" s="542"/>
      <c r="M87" s="534" t="s">
        <v>3402</v>
      </c>
    </row>
    <row r="88" spans="9:13">
      <c r="I88" s="539">
        <v>53</v>
      </c>
      <c r="J88" s="1102" t="s">
        <v>3403</v>
      </c>
      <c r="K88" s="1103"/>
      <c r="L88" s="542"/>
      <c r="M88" s="534" t="s">
        <v>3404</v>
      </c>
    </row>
    <row r="89" spans="9:13">
      <c r="I89" s="539">
        <v>54</v>
      </c>
      <c r="J89" s="1104" t="s">
        <v>3405</v>
      </c>
      <c r="K89" s="1105"/>
      <c r="L89" s="543"/>
      <c r="M89" s="534" t="s">
        <v>3406</v>
      </c>
    </row>
    <row r="90" spans="9:13">
      <c r="I90" s="532" t="s">
        <v>3407</v>
      </c>
      <c r="J90" s="1102" t="s">
        <v>3408</v>
      </c>
      <c r="K90" s="1103"/>
      <c r="L90" s="542"/>
      <c r="M90" s="534"/>
    </row>
    <row r="91" spans="9:13">
      <c r="I91" s="532" t="s">
        <v>3409</v>
      </c>
      <c r="J91" s="1102" t="s">
        <v>3410</v>
      </c>
      <c r="K91" s="1103"/>
      <c r="L91" s="542"/>
      <c r="M91" s="534"/>
    </row>
    <row r="92" spans="9:13">
      <c r="I92" s="539">
        <v>55</v>
      </c>
      <c r="J92" s="1102" t="s">
        <v>3411</v>
      </c>
      <c r="K92" s="1103"/>
      <c r="L92" s="542"/>
      <c r="M92" s="534" t="s">
        <v>3412</v>
      </c>
    </row>
    <row r="93" spans="9:13">
      <c r="I93" s="539">
        <v>56</v>
      </c>
      <c r="J93" s="1102" t="s">
        <v>3413</v>
      </c>
      <c r="K93" s="1103"/>
      <c r="L93" s="542"/>
      <c r="M93" s="534"/>
    </row>
    <row r="94" spans="9:13" ht="38.25">
      <c r="I94" s="532" t="s">
        <v>3414</v>
      </c>
      <c r="J94" s="1102" t="s">
        <v>3415</v>
      </c>
      <c r="K94" s="1103"/>
      <c r="L94" s="542"/>
      <c r="M94" s="534" t="s">
        <v>3373</v>
      </c>
    </row>
    <row r="95" spans="9:13">
      <c r="I95" s="532"/>
      <c r="J95" s="1102" t="s">
        <v>3374</v>
      </c>
      <c r="K95" s="1103"/>
      <c r="L95" s="542"/>
      <c r="M95" s="534"/>
    </row>
    <row r="96" spans="9:13" ht="25.5">
      <c r="I96" s="532" t="s">
        <v>3416</v>
      </c>
      <c r="J96" s="1102" t="s">
        <v>3417</v>
      </c>
      <c r="K96" s="1103"/>
      <c r="L96" s="542"/>
      <c r="M96" s="534" t="s">
        <v>3418</v>
      </c>
    </row>
    <row r="97" spans="9:13">
      <c r="I97" s="532"/>
      <c r="J97" s="1102" t="s">
        <v>3419</v>
      </c>
      <c r="K97" s="1103"/>
      <c r="L97" s="542"/>
      <c r="M97" s="534"/>
    </row>
    <row r="98" spans="9:13">
      <c r="I98" s="532" t="s">
        <v>3420</v>
      </c>
      <c r="J98" s="1098" t="s">
        <v>3421</v>
      </c>
      <c r="K98" s="1099"/>
      <c r="L98" s="544"/>
      <c r="M98" s="320" t="s">
        <v>3381</v>
      </c>
    </row>
    <row r="99" spans="9:13">
      <c r="I99" s="545"/>
      <c r="J99" s="1098" t="s">
        <v>3382</v>
      </c>
      <c r="K99" s="1099"/>
      <c r="L99" s="544"/>
      <c r="M99" s="546" t="s">
        <v>3334</v>
      </c>
    </row>
    <row r="100" spans="9:13">
      <c r="I100" s="545"/>
      <c r="J100" s="1098" t="s">
        <v>3383</v>
      </c>
      <c r="K100" s="1099"/>
      <c r="L100" s="544"/>
      <c r="M100" s="320" t="s">
        <v>3337</v>
      </c>
    </row>
    <row r="101" spans="9:13">
      <c r="I101" s="545"/>
      <c r="J101" s="1098" t="s">
        <v>3384</v>
      </c>
      <c r="K101" s="1099"/>
      <c r="L101" s="544"/>
      <c r="M101" s="320" t="s">
        <v>3341</v>
      </c>
    </row>
    <row r="102" spans="9:13">
      <c r="I102" s="526">
        <v>57</v>
      </c>
      <c r="J102" s="1100" t="s">
        <v>3422</v>
      </c>
      <c r="K102" s="1101"/>
      <c r="L102" s="536">
        <f>SUM(L87:L89,L92,L93,L94,L96,L98)</f>
        <v>0</v>
      </c>
      <c r="M102" s="320" t="s">
        <v>3423</v>
      </c>
    </row>
    <row r="103" spans="9:13">
      <c r="I103" s="526">
        <v>58</v>
      </c>
      <c r="J103" s="1100" t="s">
        <v>3424</v>
      </c>
      <c r="K103" s="1101"/>
      <c r="L103" s="536">
        <f>+L85+L102</f>
        <v>0</v>
      </c>
      <c r="M103" s="320" t="s">
        <v>3425</v>
      </c>
    </row>
    <row r="104" spans="9:13" ht="15.75" thickBot="1">
      <c r="I104" s="527">
        <v>59</v>
      </c>
      <c r="J104" s="1096" t="s">
        <v>3426</v>
      </c>
      <c r="K104" s="1097"/>
      <c r="L104" s="547">
        <f>+L78+L103</f>
        <v>57534.538000000008</v>
      </c>
      <c r="M104" s="322" t="s">
        <v>3427</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topLeftCell="A7" zoomScaleNormal="100" workbookViewId="0">
      <selection activeCell="C27" sqref="C27"/>
    </sheetView>
  </sheetViews>
  <sheetFormatPr defaultRowHeight="15"/>
  <cols>
    <col min="1" max="1" width="45.7109375" customWidth="1"/>
    <col min="2" max="2" width="50.42578125" customWidth="1"/>
    <col min="3" max="3" width="45.7109375" customWidth="1"/>
    <col min="4" max="4" width="20.7109375" customWidth="1"/>
  </cols>
  <sheetData>
    <row r="1" spans="1:4">
      <c r="A1" s="58" t="s">
        <v>3108</v>
      </c>
      <c r="B1" s="58"/>
      <c r="C1" s="17"/>
      <c r="D1" s="17"/>
    </row>
    <row r="2" spans="1:4">
      <c r="A2" s="58" t="s">
        <v>944</v>
      </c>
      <c r="B2" s="58"/>
      <c r="C2" s="17"/>
      <c r="D2" s="17"/>
    </row>
    <row r="3" spans="1:4">
      <c r="A3" s="595"/>
      <c r="B3" s="595"/>
      <c r="C3" s="595"/>
      <c r="D3" s="595"/>
    </row>
    <row r="4" spans="1:4">
      <c r="A4" s="1144" t="s">
        <v>944</v>
      </c>
      <c r="B4" s="1145"/>
      <c r="C4" s="1146"/>
      <c r="D4" s="1148" t="s">
        <v>3159</v>
      </c>
    </row>
    <row r="5" spans="1:4" ht="15.75" thickBot="1">
      <c r="A5" s="1147"/>
      <c r="B5" s="738"/>
      <c r="C5" s="751"/>
      <c r="D5" s="1149"/>
    </row>
    <row r="6" spans="1:4" ht="15.75" thickBot="1">
      <c r="A6" s="714" t="str">
        <f>Obsah!A48</f>
        <v>Informace platné k datu</v>
      </c>
      <c r="B6" s="892"/>
      <c r="C6" s="483">
        <f>Obsah!$C$3</f>
        <v>42735</v>
      </c>
      <c r="D6" s="162"/>
    </row>
    <row r="7" spans="1:4">
      <c r="A7" s="1132" t="s">
        <v>3083</v>
      </c>
      <c r="B7" s="1133"/>
      <c r="C7" s="1134"/>
      <c r="D7" s="953" t="s">
        <v>48</v>
      </c>
    </row>
    <row r="8" spans="1:4" ht="15.75" thickBot="1">
      <c r="A8" s="1150"/>
      <c r="B8" s="1151"/>
      <c r="C8" s="1152"/>
      <c r="D8" s="955"/>
    </row>
    <row r="9" spans="1:4">
      <c r="A9" s="1060" t="s">
        <v>3131</v>
      </c>
      <c r="B9" s="227" t="s">
        <v>919</v>
      </c>
      <c r="C9" s="550">
        <v>2.56392</v>
      </c>
      <c r="D9" s="1063" t="s">
        <v>3079</v>
      </c>
    </row>
    <row r="10" spans="1:4">
      <c r="A10" s="1061"/>
      <c r="B10" s="226" t="s">
        <v>940</v>
      </c>
      <c r="C10" s="551"/>
      <c r="D10" s="1064"/>
    </row>
    <row r="11" spans="1:4">
      <c r="A11" s="1061"/>
      <c r="B11" s="226" t="s">
        <v>939</v>
      </c>
      <c r="C11" s="551"/>
      <c r="D11" s="1064"/>
    </row>
    <row r="12" spans="1:4">
      <c r="A12" s="1061"/>
      <c r="B12" s="226" t="s">
        <v>938</v>
      </c>
      <c r="C12" s="551"/>
      <c r="D12" s="1064"/>
    </row>
    <row r="13" spans="1:4">
      <c r="A13" s="1061"/>
      <c r="B13" s="226" t="s">
        <v>937</v>
      </c>
      <c r="C13" s="551"/>
      <c r="D13" s="1064"/>
    </row>
    <row r="14" spans="1:4">
      <c r="A14" s="1061"/>
      <c r="B14" s="226" t="s">
        <v>918</v>
      </c>
      <c r="C14" s="551">
        <v>6099.4862399999993</v>
      </c>
      <c r="D14" s="1064"/>
    </row>
    <row r="15" spans="1:4">
      <c r="A15" s="1061"/>
      <c r="B15" s="226" t="s">
        <v>917</v>
      </c>
      <c r="C15" s="551">
        <v>9.3773599999999995</v>
      </c>
      <c r="D15" s="1064"/>
    </row>
    <row r="16" spans="1:4">
      <c r="A16" s="1061"/>
      <c r="B16" s="226" t="s">
        <v>916</v>
      </c>
      <c r="C16" s="551"/>
      <c r="D16" s="1064"/>
    </row>
    <row r="17" spans="1:5">
      <c r="A17" s="1061"/>
      <c r="B17" s="226" t="s">
        <v>936</v>
      </c>
      <c r="C17" s="551"/>
      <c r="D17" s="1064"/>
    </row>
    <row r="18" spans="1:5">
      <c r="A18" s="1061"/>
      <c r="B18" s="226" t="s">
        <v>935</v>
      </c>
      <c r="C18" s="551"/>
      <c r="D18" s="1064"/>
    </row>
    <row r="19" spans="1:5">
      <c r="A19" s="1061"/>
      <c r="B19" s="226" t="s">
        <v>934</v>
      </c>
      <c r="C19" s="551"/>
      <c r="D19" s="1064"/>
    </row>
    <row r="20" spans="1:5">
      <c r="A20" s="1061"/>
      <c r="B20" s="226" t="s">
        <v>933</v>
      </c>
      <c r="C20" s="551"/>
      <c r="D20" s="1064"/>
    </row>
    <row r="21" spans="1:5">
      <c r="A21" s="1061"/>
      <c r="B21" s="226" t="s">
        <v>914</v>
      </c>
      <c r="C21" s="551"/>
      <c r="D21" s="1064"/>
    </row>
    <row r="22" spans="1:5" ht="25.5">
      <c r="A22" s="1061"/>
      <c r="B22" s="226" t="s">
        <v>932</v>
      </c>
      <c r="C22" s="551"/>
      <c r="D22" s="1064"/>
    </row>
    <row r="23" spans="1:5" ht="25.5">
      <c r="A23" s="1061"/>
      <c r="B23" s="226" t="s">
        <v>931</v>
      </c>
      <c r="C23" s="551"/>
      <c r="D23" s="1064"/>
    </row>
    <row r="24" spans="1:5">
      <c r="A24" s="1061"/>
      <c r="B24" s="226" t="s">
        <v>915</v>
      </c>
      <c r="C24" s="551"/>
      <c r="D24" s="1064"/>
    </row>
    <row r="25" spans="1:5" ht="15.75" thickBot="1">
      <c r="A25" s="1066"/>
      <c r="B25" s="225" t="s">
        <v>930</v>
      </c>
      <c r="C25" s="552">
        <v>60.123199999999997</v>
      </c>
      <c r="D25" s="1064"/>
    </row>
    <row r="26" spans="1:5">
      <c r="A26" s="1060" t="s">
        <v>3130</v>
      </c>
      <c r="B26" s="227" t="s">
        <v>929</v>
      </c>
      <c r="C26" s="550">
        <v>8567.6729599999999</v>
      </c>
      <c r="D26" s="1063" t="s">
        <v>3080</v>
      </c>
    </row>
    <row r="27" spans="1:5" ht="38.25">
      <c r="A27" s="1061"/>
      <c r="B27" s="226" t="s">
        <v>928</v>
      </c>
      <c r="C27" s="551"/>
      <c r="D27" s="1064"/>
    </row>
    <row r="28" spans="1:5">
      <c r="A28" s="1061"/>
      <c r="B28" s="226" t="s">
        <v>3533</v>
      </c>
      <c r="C28" s="551">
        <v>419.95904000000002</v>
      </c>
      <c r="D28" s="1064"/>
    </row>
    <row r="29" spans="1:5">
      <c r="A29" s="1061"/>
      <c r="B29" s="226" t="s">
        <v>926</v>
      </c>
      <c r="C29" s="551"/>
      <c r="D29" s="1064"/>
    </row>
    <row r="30" spans="1:5" ht="15.75" thickBot="1">
      <c r="A30" s="1066"/>
      <c r="B30" s="225" t="s">
        <v>925</v>
      </c>
      <c r="C30" s="552"/>
      <c r="D30" s="1064"/>
    </row>
    <row r="31" spans="1:5" ht="30" customHeight="1">
      <c r="A31" s="1060" t="s">
        <v>924</v>
      </c>
      <c r="B31" s="227" t="s">
        <v>923</v>
      </c>
      <c r="C31" s="550">
        <v>5690.75504</v>
      </c>
      <c r="D31" s="1154" t="s">
        <v>3081</v>
      </c>
      <c r="E31" s="7"/>
    </row>
    <row r="32" spans="1:5" ht="25.5">
      <c r="A32" s="1061"/>
      <c r="B32" s="226" t="s">
        <v>922</v>
      </c>
      <c r="C32" s="553"/>
      <c r="D32" s="1155"/>
      <c r="E32" s="7"/>
    </row>
    <row r="33" spans="1:5" ht="26.25" thickBot="1">
      <c r="A33" s="1062"/>
      <c r="B33" s="456" t="s">
        <v>921</v>
      </c>
      <c r="C33" s="554"/>
      <c r="D33" s="1156"/>
      <c r="E33" s="7"/>
    </row>
    <row r="34" spans="1:5" ht="15" customHeight="1">
      <c r="A34" s="1153" t="s">
        <v>3133</v>
      </c>
      <c r="B34" s="455" t="s">
        <v>919</v>
      </c>
      <c r="C34" s="555"/>
      <c r="D34" s="1064" t="s">
        <v>3082</v>
      </c>
      <c r="E34" s="7"/>
    </row>
    <row r="35" spans="1:5">
      <c r="A35" s="618"/>
      <c r="B35" s="221" t="s">
        <v>918</v>
      </c>
      <c r="C35" s="551"/>
      <c r="D35" s="1064"/>
    </row>
    <row r="36" spans="1:5">
      <c r="A36" s="618"/>
      <c r="B36" s="221" t="s">
        <v>917</v>
      </c>
      <c r="C36" s="551"/>
      <c r="D36" s="1064"/>
    </row>
    <row r="37" spans="1:5">
      <c r="A37" s="618"/>
      <c r="B37" s="221" t="s">
        <v>916</v>
      </c>
      <c r="C37" s="551"/>
      <c r="D37" s="1064"/>
    </row>
    <row r="38" spans="1:5">
      <c r="A38" s="618"/>
      <c r="B38" s="221" t="s">
        <v>915</v>
      </c>
      <c r="C38" s="551"/>
      <c r="D38" s="1064"/>
    </row>
    <row r="39" spans="1:5">
      <c r="A39" s="618"/>
      <c r="B39" s="221" t="s">
        <v>914</v>
      </c>
      <c r="C39" s="551"/>
      <c r="D39" s="1064"/>
    </row>
    <row r="40" spans="1:5">
      <c r="A40" s="618"/>
      <c r="B40" s="221" t="s">
        <v>913</v>
      </c>
      <c r="C40" s="551"/>
      <c r="D40" s="1064"/>
    </row>
    <row r="41" spans="1:5" ht="15" customHeight="1">
      <c r="A41" s="1142" t="s">
        <v>1008</v>
      </c>
      <c r="B41" s="320" t="s">
        <v>1011</v>
      </c>
      <c r="C41" s="320"/>
      <c r="D41" s="1064"/>
    </row>
    <row r="42" spans="1:5" ht="25.5">
      <c r="A42" s="1142"/>
      <c r="B42" s="321" t="s">
        <v>1010</v>
      </c>
      <c r="C42" s="320"/>
      <c r="D42" s="1064"/>
    </row>
    <row r="43" spans="1:5" ht="25.5">
      <c r="A43" s="1142"/>
      <c r="B43" s="320" t="s">
        <v>1012</v>
      </c>
      <c r="C43" s="320"/>
      <c r="D43" s="1064"/>
    </row>
    <row r="44" spans="1:5" ht="25.5">
      <c r="A44" s="1142"/>
      <c r="B44" s="320" t="s">
        <v>1009</v>
      </c>
      <c r="C44" s="320"/>
      <c r="D44" s="1064"/>
    </row>
    <row r="45" spans="1:5" ht="26.25" thickBot="1">
      <c r="A45" s="1143"/>
      <c r="B45" s="322" t="s">
        <v>3134</v>
      </c>
      <c r="C45" s="322"/>
      <c r="D45" s="1065"/>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B9" sqref="B9"/>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62"/>
      <c r="B3" s="662"/>
      <c r="C3" s="662"/>
      <c r="D3" s="662"/>
    </row>
    <row r="4" spans="1:5" ht="15" customHeight="1">
      <c r="A4" s="663" t="s">
        <v>106</v>
      </c>
      <c r="B4" s="664"/>
      <c r="C4" s="664"/>
      <c r="D4" s="739" t="s">
        <v>3159</v>
      </c>
    </row>
    <row r="5" spans="1:5" ht="24.95" customHeight="1" thickBot="1">
      <c r="A5" s="665"/>
      <c r="B5" s="666"/>
      <c r="C5" s="666"/>
      <c r="D5" s="757"/>
    </row>
    <row r="6" spans="1:5" ht="15" customHeight="1" thickBot="1">
      <c r="A6" s="47" t="str">
        <f>Obsah!A48</f>
        <v>Informace platné k datu</v>
      </c>
      <c r="B6" s="249"/>
      <c r="C6" s="483">
        <f>Obsah!$C$3</f>
        <v>42735</v>
      </c>
      <c r="D6" s="44"/>
    </row>
    <row r="7" spans="1:5" ht="39" customHeight="1" thickBot="1">
      <c r="A7" s="1000" t="s">
        <v>947</v>
      </c>
      <c r="B7" s="1001"/>
      <c r="C7" s="125" t="s">
        <v>113</v>
      </c>
      <c r="D7" s="278"/>
    </row>
    <row r="8" spans="1:5" ht="15" customHeight="1">
      <c r="A8" s="1018" t="s">
        <v>946</v>
      </c>
      <c r="B8" s="247" t="s">
        <v>105</v>
      </c>
      <c r="C8" s="566">
        <v>0.22075674378706345</v>
      </c>
      <c r="D8" s="633" t="s">
        <v>856</v>
      </c>
    </row>
    <row r="9" spans="1:5">
      <c r="A9" s="1019"/>
      <c r="B9" s="248" t="s">
        <v>103</v>
      </c>
      <c r="C9" s="567">
        <v>0.22075674378706345</v>
      </c>
      <c r="D9" s="677"/>
    </row>
    <row r="10" spans="1:5" ht="15.75" thickBot="1">
      <c r="A10" s="1020"/>
      <c r="B10" s="246" t="s">
        <v>102</v>
      </c>
      <c r="C10" s="568">
        <v>0.22075674378706345</v>
      </c>
      <c r="D10" s="634"/>
    </row>
    <row r="11" spans="1:5" ht="15" customHeight="1">
      <c r="A11" s="1018" t="s">
        <v>945</v>
      </c>
      <c r="B11" s="247" t="s">
        <v>103</v>
      </c>
      <c r="C11" s="247"/>
      <c r="D11" s="633" t="s">
        <v>849</v>
      </c>
    </row>
    <row r="12" spans="1:5" ht="15.75" thickBot="1">
      <c r="A12" s="1020"/>
      <c r="B12" s="246" t="s">
        <v>102</v>
      </c>
      <c r="C12" s="246"/>
      <c r="D12" s="634"/>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62"/>
      <c r="B3" s="662"/>
      <c r="C3" s="662"/>
      <c r="D3" s="662"/>
      <c r="E3" s="662"/>
    </row>
    <row r="4" spans="1:5">
      <c r="A4" s="663" t="s">
        <v>943</v>
      </c>
      <c r="B4" s="664"/>
      <c r="C4" s="664"/>
      <c r="D4" s="664"/>
      <c r="E4" s="739" t="s">
        <v>3159</v>
      </c>
    </row>
    <row r="5" spans="1:5" ht="24.95" customHeight="1" thickBot="1">
      <c r="A5" s="665"/>
      <c r="B5" s="666"/>
      <c r="C5" s="666"/>
      <c r="D5" s="666"/>
      <c r="E5" s="757"/>
    </row>
    <row r="6" spans="1:5" ht="15.75" thickBot="1">
      <c r="A6" s="84" t="str">
        <f>Obsah!A48</f>
        <v>Informace platné k datu</v>
      </c>
      <c r="B6" s="251"/>
      <c r="C6" s="235"/>
      <c r="D6" s="483">
        <f>Obsah!$C$3</f>
        <v>42735</v>
      </c>
      <c r="E6" s="250"/>
    </row>
    <row r="7" spans="1:5" ht="39" thickBot="1">
      <c r="A7" s="1000" t="s">
        <v>947</v>
      </c>
      <c r="B7" s="1001"/>
      <c r="C7" s="1158"/>
      <c r="D7" s="125" t="s">
        <v>113</v>
      </c>
      <c r="E7" s="279"/>
    </row>
    <row r="8" spans="1:5">
      <c r="A8" s="1025" t="s">
        <v>950</v>
      </c>
      <c r="B8" s="1157" t="s">
        <v>100</v>
      </c>
      <c r="C8" s="970"/>
      <c r="D8" s="556">
        <v>4.7822815258223451E-3</v>
      </c>
      <c r="E8" s="889" t="s">
        <v>74</v>
      </c>
    </row>
    <row r="9" spans="1:5">
      <c r="A9" s="1043"/>
      <c r="B9" s="621" t="s">
        <v>91</v>
      </c>
      <c r="C9" s="948"/>
      <c r="D9" s="557">
        <v>0.15795492843881356</v>
      </c>
      <c r="E9" s="894"/>
    </row>
    <row r="10" spans="1:5">
      <c r="A10" s="1043"/>
      <c r="B10" s="621" t="s">
        <v>900</v>
      </c>
      <c r="C10" s="948"/>
      <c r="D10" s="558">
        <v>78840.184812226042</v>
      </c>
      <c r="E10" s="894"/>
    </row>
    <row r="11" spans="1:5">
      <c r="A11" s="1043"/>
      <c r="B11" s="621" t="s">
        <v>899</v>
      </c>
      <c r="C11" s="948"/>
      <c r="D11" s="558">
        <v>1443.351893535521</v>
      </c>
      <c r="E11" s="894"/>
    </row>
    <row r="12" spans="1:5" ht="15.75" thickBot="1">
      <c r="A12" s="1044"/>
      <c r="B12" s="1022" t="s">
        <v>898</v>
      </c>
      <c r="C12" s="968"/>
      <c r="D12" s="559">
        <v>343.29376456186071</v>
      </c>
      <c r="E12" s="890"/>
    </row>
    <row r="13" spans="1:5">
      <c r="A13" s="1045" t="s">
        <v>949</v>
      </c>
      <c r="B13" s="1021" t="s">
        <v>95</v>
      </c>
      <c r="C13" s="951"/>
      <c r="D13" s="265"/>
      <c r="E13" s="889" t="s">
        <v>71</v>
      </c>
    </row>
    <row r="14" spans="1:5">
      <c r="A14" s="1043"/>
      <c r="B14" s="621" t="s">
        <v>93</v>
      </c>
      <c r="C14" s="948"/>
      <c r="D14" s="263"/>
      <c r="E14" s="894"/>
    </row>
    <row r="15" spans="1:5">
      <c r="A15" s="1043"/>
      <c r="B15" s="621" t="s">
        <v>92</v>
      </c>
      <c r="C15" s="948"/>
      <c r="D15" s="263"/>
      <c r="E15" s="894"/>
    </row>
    <row r="16" spans="1:5">
      <c r="A16" s="1043"/>
      <c r="B16" s="621" t="s">
        <v>948</v>
      </c>
      <c r="C16" s="948"/>
      <c r="D16" s="263"/>
      <c r="E16" s="894"/>
    </row>
    <row r="17" spans="1:5">
      <c r="A17" s="1043"/>
      <c r="B17" s="621" t="s">
        <v>90</v>
      </c>
      <c r="C17" s="948"/>
      <c r="D17" s="263"/>
      <c r="E17" s="894"/>
    </row>
    <row r="18" spans="1:5" ht="15.75" thickBot="1">
      <c r="A18" s="1044"/>
      <c r="B18" s="1022" t="s">
        <v>899</v>
      </c>
      <c r="C18" s="968"/>
      <c r="D18" s="264"/>
      <c r="E18" s="890"/>
    </row>
    <row r="19" spans="1:5">
      <c r="A19" s="1045" t="s">
        <v>902</v>
      </c>
      <c r="B19" s="1021" t="s">
        <v>100</v>
      </c>
      <c r="C19" s="951"/>
      <c r="D19" s="265"/>
      <c r="E19" s="889" t="s">
        <v>78</v>
      </c>
    </row>
    <row r="20" spans="1:5">
      <c r="A20" s="1043"/>
      <c r="B20" s="621" t="s">
        <v>91</v>
      </c>
      <c r="C20" s="948"/>
      <c r="D20" s="263"/>
      <c r="E20" s="894"/>
    </row>
    <row r="21" spans="1:5">
      <c r="A21" s="1043"/>
      <c r="B21" s="621" t="s">
        <v>900</v>
      </c>
      <c r="C21" s="948"/>
      <c r="D21" s="263"/>
      <c r="E21" s="894"/>
    </row>
    <row r="22" spans="1:5">
      <c r="A22" s="1043"/>
      <c r="B22" s="621" t="s">
        <v>899</v>
      </c>
      <c r="C22" s="948"/>
      <c r="D22" s="263"/>
      <c r="E22" s="894"/>
    </row>
    <row r="23" spans="1:5" ht="15.75" thickBot="1">
      <c r="A23" s="1044"/>
      <c r="B23" s="1022" t="s">
        <v>898</v>
      </c>
      <c r="C23" s="968"/>
      <c r="D23" s="264"/>
      <c r="E23" s="89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9" t="s">
        <v>3</v>
      </c>
      <c r="B1" s="1159"/>
      <c r="C1" s="1159"/>
      <c r="D1" s="401"/>
    </row>
    <row r="2" spans="1:5">
      <c r="A2" s="1159" t="s">
        <v>2</v>
      </c>
      <c r="B2" s="1159"/>
      <c r="C2" s="1159"/>
      <c r="D2" s="401"/>
    </row>
    <row r="3" spans="1:5" ht="13.5" thickBot="1">
      <c r="A3" s="1160"/>
      <c r="B3" s="1160"/>
      <c r="C3" s="1160"/>
      <c r="D3" s="1160"/>
    </row>
    <row r="4" spans="1:5">
      <c r="A4" s="1161" t="s">
        <v>2</v>
      </c>
      <c r="B4" s="1162"/>
      <c r="C4" s="1162"/>
      <c r="D4" s="1163"/>
    </row>
    <row r="5" spans="1:5" ht="13.5" thickBot="1">
      <c r="A5" s="1164"/>
      <c r="B5" s="1165"/>
      <c r="C5" s="1165"/>
      <c r="D5" s="1166"/>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7"/>
      <c r="B1333" s="1168" t="s">
        <v>1300</v>
      </c>
      <c r="C1333" s="1169"/>
      <c r="D1333" s="340" t="s">
        <v>1299</v>
      </c>
      <c r="E1333" s="330"/>
    </row>
    <row r="1334" spans="1:5">
      <c r="A1334" s="1167"/>
      <c r="B1334" s="1168"/>
      <c r="C1334" s="1169"/>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1" t="s">
        <v>1</v>
      </c>
      <c r="B1" s="661"/>
      <c r="C1" s="661"/>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4" t="s">
        <v>955</v>
      </c>
      <c r="B1" s="70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62"/>
      <c r="B3" s="662"/>
      <c r="C3" s="662"/>
      <c r="D3" s="662"/>
      <c r="E3" s="662"/>
      <c r="F3" s="662"/>
      <c r="G3" s="662"/>
      <c r="H3" s="662"/>
      <c r="I3" s="38"/>
      <c r="J3" s="38"/>
    </row>
    <row r="4" spans="1:11" ht="15" customHeight="1">
      <c r="A4" s="663" t="s">
        <v>70</v>
      </c>
      <c r="B4" s="709"/>
      <c r="C4" s="709"/>
      <c r="D4" s="709"/>
      <c r="E4" s="709"/>
      <c r="F4" s="709"/>
      <c r="G4" s="709"/>
      <c r="H4" s="709"/>
      <c r="I4" s="709"/>
      <c r="J4" s="709"/>
      <c r="K4" s="667" t="s">
        <v>3155</v>
      </c>
    </row>
    <row r="5" spans="1:11" ht="18" customHeight="1" thickBot="1">
      <c r="A5" s="710"/>
      <c r="B5" s="711"/>
      <c r="C5" s="711"/>
      <c r="D5" s="711"/>
      <c r="E5" s="711"/>
      <c r="F5" s="711"/>
      <c r="G5" s="711"/>
      <c r="H5" s="711"/>
      <c r="I5" s="711"/>
      <c r="J5" s="711"/>
      <c r="K5" s="668"/>
    </row>
    <row r="6" spans="1:11" ht="15" customHeight="1" thickBot="1">
      <c r="A6" s="714" t="str">
        <f>Obsah!A3</f>
        <v>Informace platné k datu</v>
      </c>
      <c r="B6" s="715"/>
      <c r="C6" s="716"/>
      <c r="D6" s="717">
        <f>Obsah!C3</f>
        <v>42735</v>
      </c>
      <c r="E6" s="718"/>
      <c r="F6" s="718"/>
      <c r="G6" s="718"/>
      <c r="H6" s="718"/>
      <c r="I6" s="718"/>
      <c r="J6" s="719"/>
      <c r="K6" s="18"/>
    </row>
    <row r="7" spans="1:11" ht="20.25" customHeight="1" thickBot="1">
      <c r="A7" s="705" t="s">
        <v>69</v>
      </c>
      <c r="B7" s="706"/>
      <c r="C7" s="706"/>
      <c r="D7" s="706"/>
      <c r="E7" s="706"/>
      <c r="F7" s="706"/>
      <c r="G7" s="706"/>
      <c r="H7" s="706"/>
      <c r="I7" s="707"/>
      <c r="J7" s="708"/>
      <c r="K7" s="720" t="s">
        <v>68</v>
      </c>
    </row>
    <row r="8" spans="1:11" ht="20.25" customHeight="1" thickBot="1">
      <c r="A8" s="705" t="s">
        <v>67</v>
      </c>
      <c r="B8" s="707"/>
      <c r="C8" s="707"/>
      <c r="D8" s="707"/>
      <c r="E8" s="707"/>
      <c r="F8" s="707"/>
      <c r="G8" s="707"/>
      <c r="H8" s="707"/>
      <c r="I8" s="712" t="s">
        <v>66</v>
      </c>
      <c r="J8" s="713"/>
      <c r="K8" s="721"/>
    </row>
    <row r="9" spans="1:11" ht="66" customHeight="1">
      <c r="A9" s="37" t="s">
        <v>65</v>
      </c>
      <c r="B9" s="34" t="s">
        <v>54</v>
      </c>
      <c r="C9" s="36" t="s">
        <v>52</v>
      </c>
      <c r="D9" s="35" t="s">
        <v>51</v>
      </c>
      <c r="E9" s="35" t="s">
        <v>64</v>
      </c>
      <c r="F9" s="35" t="s">
        <v>63</v>
      </c>
      <c r="G9" s="34" t="s">
        <v>869</v>
      </c>
      <c r="H9" s="33" t="s">
        <v>61</v>
      </c>
      <c r="I9" s="32" t="s">
        <v>62</v>
      </c>
      <c r="J9" s="31" t="s">
        <v>61</v>
      </c>
      <c r="K9" s="721"/>
    </row>
    <row r="10" spans="1:11" ht="13.5" customHeight="1">
      <c r="A10" s="30">
        <v>1</v>
      </c>
      <c r="B10" s="12" t="s">
        <v>3226</v>
      </c>
      <c r="C10" s="29" t="s">
        <v>3227</v>
      </c>
      <c r="D10" s="28" t="s">
        <v>3228</v>
      </c>
      <c r="E10" s="28" t="s">
        <v>714</v>
      </c>
      <c r="F10" s="28" t="s">
        <v>3229</v>
      </c>
      <c r="G10" s="28" t="s">
        <v>3230</v>
      </c>
      <c r="H10" s="490">
        <v>2.7E-2</v>
      </c>
      <c r="I10" s="12" t="s">
        <v>3212</v>
      </c>
      <c r="J10" s="491">
        <v>0.9728</v>
      </c>
      <c r="K10" s="721"/>
    </row>
    <row r="11" spans="1:11" ht="13.5" customHeight="1">
      <c r="A11" s="23">
        <v>2</v>
      </c>
      <c r="B11" s="11"/>
      <c r="C11" s="22"/>
      <c r="D11" s="21"/>
      <c r="E11" s="21"/>
      <c r="F11" s="21"/>
      <c r="G11" s="21"/>
      <c r="H11" s="14"/>
      <c r="I11" s="11"/>
      <c r="J11" s="20"/>
      <c r="K11" s="721"/>
    </row>
    <row r="12" spans="1:11" ht="13.5" customHeight="1">
      <c r="A12" s="23">
        <v>3</v>
      </c>
      <c r="B12" s="27"/>
      <c r="C12" s="26"/>
      <c r="D12" s="25"/>
      <c r="E12" s="25"/>
      <c r="F12" s="25"/>
      <c r="G12" s="25"/>
      <c r="H12" s="24"/>
      <c r="I12" s="21"/>
      <c r="J12" s="20"/>
      <c r="K12" s="721"/>
    </row>
    <row r="13" spans="1:11" ht="13.5" customHeight="1" thickBot="1">
      <c r="A13" s="23" t="s">
        <v>60</v>
      </c>
      <c r="B13" s="11"/>
      <c r="C13" s="22"/>
      <c r="D13" s="21"/>
      <c r="E13" s="21"/>
      <c r="F13" s="21"/>
      <c r="G13" s="21"/>
      <c r="H13" s="14"/>
      <c r="I13" s="21"/>
      <c r="J13" s="20"/>
      <c r="K13" s="72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3" t="s">
        <v>956</v>
      </c>
      <c r="B1" s="743"/>
      <c r="C1" s="743"/>
      <c r="D1" s="743"/>
      <c r="E1" s="743"/>
      <c r="F1" s="743"/>
      <c r="G1" s="743"/>
      <c r="H1" s="743"/>
      <c r="I1" s="743"/>
      <c r="J1" s="743"/>
      <c r="K1" s="743"/>
      <c r="L1" s="743"/>
      <c r="M1" s="743"/>
      <c r="N1" s="743"/>
      <c r="O1" s="743"/>
      <c r="P1" s="743"/>
      <c r="Q1" s="743"/>
      <c r="R1" s="743"/>
      <c r="S1" s="743"/>
      <c r="T1" s="743"/>
      <c r="U1" s="743"/>
      <c r="V1" s="17"/>
    </row>
    <row r="2" spans="1:22">
      <c r="A2" s="661" t="s">
        <v>77</v>
      </c>
      <c r="B2" s="661"/>
      <c r="C2" s="661"/>
      <c r="D2" s="661"/>
      <c r="E2" s="661"/>
      <c r="F2" s="661"/>
      <c r="G2" s="661"/>
      <c r="H2" s="661"/>
      <c r="I2" s="661"/>
      <c r="J2" s="661"/>
      <c r="K2" s="661"/>
      <c r="L2" s="661"/>
      <c r="M2" s="661"/>
      <c r="N2" s="661"/>
      <c r="O2" s="661"/>
      <c r="P2" s="661"/>
      <c r="Q2" s="661"/>
      <c r="R2" s="661"/>
      <c r="S2" s="661"/>
      <c r="T2" s="661"/>
      <c r="U2" s="661"/>
      <c r="V2" s="17"/>
    </row>
    <row r="3" spans="1:22" ht="12.75" customHeight="1" thickBot="1">
      <c r="A3" s="662"/>
      <c r="B3" s="662"/>
      <c r="C3" s="662"/>
      <c r="D3" s="662"/>
      <c r="E3" s="662"/>
      <c r="F3" s="662"/>
      <c r="G3" s="662"/>
      <c r="H3" s="662"/>
      <c r="I3" s="662"/>
      <c r="J3" s="662"/>
      <c r="K3" s="662"/>
      <c r="L3" s="662"/>
      <c r="M3" s="662"/>
      <c r="N3" s="662"/>
      <c r="O3" s="662"/>
      <c r="P3" s="662"/>
      <c r="Q3" s="662"/>
      <c r="R3" s="662"/>
      <c r="S3" s="662"/>
      <c r="T3" s="662"/>
      <c r="U3" s="662"/>
      <c r="V3" s="662"/>
    </row>
    <row r="4" spans="1:22" ht="15" customHeight="1">
      <c r="A4" s="663" t="s">
        <v>76</v>
      </c>
      <c r="B4" s="664"/>
      <c r="C4" s="664"/>
      <c r="D4" s="664"/>
      <c r="E4" s="664"/>
      <c r="F4" s="664"/>
      <c r="G4" s="664"/>
      <c r="H4" s="664"/>
      <c r="I4" s="664"/>
      <c r="J4" s="664"/>
      <c r="K4" s="664"/>
      <c r="L4" s="664"/>
      <c r="M4" s="664"/>
      <c r="N4" s="664"/>
      <c r="O4" s="664"/>
      <c r="P4" s="664"/>
      <c r="Q4" s="664"/>
      <c r="R4" s="664"/>
      <c r="S4" s="664"/>
      <c r="T4" s="664"/>
      <c r="U4" s="664"/>
      <c r="V4" s="739" t="s">
        <v>3155</v>
      </c>
    </row>
    <row r="5" spans="1:22" ht="21.75" customHeight="1" thickBot="1">
      <c r="A5" s="737"/>
      <c r="B5" s="738"/>
      <c r="C5" s="738"/>
      <c r="D5" s="738"/>
      <c r="E5" s="738"/>
      <c r="F5" s="738"/>
      <c r="G5" s="738"/>
      <c r="H5" s="738"/>
      <c r="I5" s="738"/>
      <c r="J5" s="738"/>
      <c r="K5" s="738"/>
      <c r="L5" s="738"/>
      <c r="M5" s="738"/>
      <c r="N5" s="738"/>
      <c r="O5" s="738"/>
      <c r="P5" s="738"/>
      <c r="Q5" s="738"/>
      <c r="R5" s="738"/>
      <c r="S5" s="738"/>
      <c r="T5" s="738"/>
      <c r="U5" s="738"/>
      <c r="V5" s="746"/>
    </row>
    <row r="6" spans="1:22" ht="15" customHeight="1" thickBot="1">
      <c r="A6" s="747" t="str">
        <f>[1]Obsah!A3</f>
        <v>Informace platné k datu</v>
      </c>
      <c r="B6" s="748"/>
      <c r="C6" s="749"/>
      <c r="D6" s="717">
        <f>+'I. Část 1'!D6</f>
        <v>42735</v>
      </c>
      <c r="E6" s="718"/>
      <c r="F6" s="718"/>
      <c r="G6" s="718"/>
      <c r="H6" s="718"/>
      <c r="I6" s="718"/>
      <c r="J6" s="718"/>
      <c r="K6" s="718"/>
      <c r="L6" s="718"/>
      <c r="M6" s="718"/>
      <c r="N6" s="718"/>
      <c r="O6" s="718"/>
      <c r="P6" s="718"/>
      <c r="Q6" s="718"/>
      <c r="R6" s="718"/>
      <c r="S6" s="727"/>
      <c r="T6" s="717"/>
      <c r="U6" s="718"/>
      <c r="V6" s="437"/>
    </row>
    <row r="7" spans="1:22" ht="54.95" customHeight="1">
      <c r="A7" s="741" t="s">
        <v>65</v>
      </c>
      <c r="B7" s="728" t="s">
        <v>54</v>
      </c>
      <c r="C7" s="744" t="s">
        <v>52</v>
      </c>
      <c r="D7" s="728" t="s">
        <v>51</v>
      </c>
      <c r="E7" s="728" t="s">
        <v>64</v>
      </c>
      <c r="F7" s="728" t="s">
        <v>63</v>
      </c>
      <c r="G7" s="728" t="s">
        <v>3077</v>
      </c>
      <c r="H7" s="728" t="s">
        <v>75</v>
      </c>
      <c r="I7" s="728" t="s">
        <v>976</v>
      </c>
      <c r="J7" s="728" t="s">
        <v>977</v>
      </c>
      <c r="K7" s="728" t="s">
        <v>978</v>
      </c>
      <c r="L7" s="728" t="s">
        <v>979</v>
      </c>
      <c r="M7" s="728" t="s">
        <v>72</v>
      </c>
      <c r="N7" s="725" t="s">
        <v>3137</v>
      </c>
      <c r="O7" s="726"/>
      <c r="P7" s="725" t="s">
        <v>3138</v>
      </c>
      <c r="Q7" s="734"/>
      <c r="R7" s="728" t="s">
        <v>980</v>
      </c>
      <c r="S7" s="728" t="s">
        <v>3165</v>
      </c>
      <c r="T7" s="728" t="s">
        <v>981</v>
      </c>
      <c r="U7" s="728" t="s">
        <v>982</v>
      </c>
      <c r="V7" s="633" t="s">
        <v>74</v>
      </c>
    </row>
    <row r="8" spans="1:22" ht="70.5" customHeight="1">
      <c r="A8" s="742"/>
      <c r="B8" s="729"/>
      <c r="C8" s="745"/>
      <c r="D8" s="729"/>
      <c r="E8" s="729"/>
      <c r="F8" s="729"/>
      <c r="G8" s="729"/>
      <c r="H8" s="729"/>
      <c r="I8" s="729"/>
      <c r="J8" s="729"/>
      <c r="K8" s="729"/>
      <c r="L8" s="729"/>
      <c r="M8" s="729"/>
      <c r="N8" s="480" t="s">
        <v>3139</v>
      </c>
      <c r="O8" s="480" t="s">
        <v>3140</v>
      </c>
      <c r="P8" s="480" t="s">
        <v>3141</v>
      </c>
      <c r="Q8" s="480" t="s">
        <v>3142</v>
      </c>
      <c r="R8" s="729"/>
      <c r="S8" s="729"/>
      <c r="T8" s="729"/>
      <c r="U8" s="729"/>
      <c r="V8" s="677"/>
    </row>
    <row r="9" spans="1:22">
      <c r="A9" s="471">
        <v>1</v>
      </c>
      <c r="B9" s="473"/>
      <c r="C9" s="473"/>
      <c r="D9" s="473"/>
      <c r="E9" s="473"/>
      <c r="F9" s="473"/>
      <c r="G9" s="473"/>
      <c r="H9" s="473"/>
      <c r="I9" s="473"/>
      <c r="J9" s="473"/>
      <c r="K9" s="473"/>
      <c r="L9" s="473"/>
      <c r="M9" s="473"/>
      <c r="N9" s="473"/>
      <c r="O9" s="473"/>
      <c r="P9" s="473"/>
      <c r="Q9" s="473"/>
      <c r="R9" s="473"/>
      <c r="S9" s="473"/>
      <c r="T9" s="473"/>
      <c r="U9" s="473"/>
      <c r="V9" s="677"/>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77"/>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77"/>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34"/>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23"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4"/>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4"/>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4"/>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24"/>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24"/>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24"/>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24"/>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24"/>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24"/>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24"/>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24"/>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4"/>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4"/>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4"/>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4"/>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4"/>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24"/>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24"/>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24"/>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24"/>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4"/>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4"/>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4"/>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4"/>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24"/>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4"/>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4"/>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4"/>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24"/>
    </row>
    <row r="43" spans="1:22" ht="16.5" customHeight="1" collapsed="1">
      <c r="A43" s="663" t="s">
        <v>73</v>
      </c>
      <c r="B43" s="664"/>
      <c r="C43" s="664"/>
      <c r="D43" s="664"/>
      <c r="E43" s="664"/>
      <c r="F43" s="664"/>
      <c r="G43" s="664"/>
      <c r="H43" s="664"/>
      <c r="I43" s="664"/>
      <c r="J43" s="664"/>
      <c r="K43" s="664"/>
      <c r="L43" s="664"/>
      <c r="M43" s="664"/>
      <c r="N43" s="664"/>
      <c r="O43" s="664"/>
      <c r="P43" s="664"/>
      <c r="Q43" s="664"/>
      <c r="R43" s="664"/>
      <c r="S43" s="664"/>
      <c r="T43" s="664"/>
      <c r="U43" s="664"/>
      <c r="V43" s="739" t="s">
        <v>3155</v>
      </c>
    </row>
    <row r="44" spans="1:22" ht="18" customHeight="1" thickBot="1">
      <c r="A44" s="737"/>
      <c r="B44" s="738"/>
      <c r="C44" s="738"/>
      <c r="D44" s="738"/>
      <c r="E44" s="738"/>
      <c r="F44" s="738"/>
      <c r="G44" s="738"/>
      <c r="H44" s="738"/>
      <c r="I44" s="738"/>
      <c r="J44" s="738"/>
      <c r="K44" s="738"/>
      <c r="L44" s="738"/>
      <c r="M44" s="738"/>
      <c r="N44" s="738"/>
      <c r="O44" s="738"/>
      <c r="P44" s="738"/>
      <c r="Q44" s="738"/>
      <c r="R44" s="738"/>
      <c r="S44" s="738"/>
      <c r="T44" s="738"/>
      <c r="U44" s="738"/>
      <c r="V44" s="740"/>
    </row>
    <row r="45" spans="1:22" ht="54.95" customHeight="1">
      <c r="A45" s="741" t="s">
        <v>65</v>
      </c>
      <c r="B45" s="728" t="s">
        <v>54</v>
      </c>
      <c r="C45" s="728" t="s">
        <v>52</v>
      </c>
      <c r="D45" s="728" t="s">
        <v>51</v>
      </c>
      <c r="E45" s="728" t="s">
        <v>64</v>
      </c>
      <c r="F45" s="728" t="s">
        <v>63</v>
      </c>
      <c r="G45" s="728" t="s">
        <v>869</v>
      </c>
      <c r="H45" s="732" t="s">
        <v>3162</v>
      </c>
      <c r="I45" s="730" t="s">
        <v>988</v>
      </c>
      <c r="J45" s="728" t="s">
        <v>987</v>
      </c>
      <c r="K45" s="728" t="s">
        <v>986</v>
      </c>
      <c r="L45" s="728" t="s">
        <v>985</v>
      </c>
      <c r="M45" s="728" t="s">
        <v>72</v>
      </c>
      <c r="N45" s="725" t="s">
        <v>3137</v>
      </c>
      <c r="O45" s="726"/>
      <c r="P45" s="725" t="s">
        <v>3138</v>
      </c>
      <c r="Q45" s="734"/>
      <c r="R45" s="728" t="s">
        <v>983</v>
      </c>
      <c r="S45" s="728" t="s">
        <v>3165</v>
      </c>
      <c r="T45" s="728" t="s">
        <v>984</v>
      </c>
      <c r="U45" s="728" t="s">
        <v>982</v>
      </c>
      <c r="V45" s="633" t="s">
        <v>71</v>
      </c>
    </row>
    <row r="46" spans="1:22" ht="67.5" customHeight="1">
      <c r="A46" s="742"/>
      <c r="B46" s="729"/>
      <c r="C46" s="729"/>
      <c r="D46" s="729"/>
      <c r="E46" s="729"/>
      <c r="F46" s="729"/>
      <c r="G46" s="729"/>
      <c r="H46" s="733"/>
      <c r="I46" s="731"/>
      <c r="J46" s="729"/>
      <c r="K46" s="729"/>
      <c r="L46" s="729"/>
      <c r="M46" s="729"/>
      <c r="N46" s="480" t="s">
        <v>3139</v>
      </c>
      <c r="O46" s="480" t="s">
        <v>3140</v>
      </c>
      <c r="P46" s="480" t="s">
        <v>3141</v>
      </c>
      <c r="Q46" s="480" t="s">
        <v>3142</v>
      </c>
      <c r="R46" s="729"/>
      <c r="S46" s="729"/>
      <c r="T46" s="729"/>
      <c r="U46" s="729"/>
      <c r="V46" s="677"/>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77"/>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77"/>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77"/>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34"/>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5"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5"/>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5"/>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5"/>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5"/>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5"/>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5"/>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5"/>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5"/>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5"/>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5"/>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5"/>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5"/>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5"/>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5"/>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5"/>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5"/>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5"/>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5"/>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5"/>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5"/>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5"/>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5"/>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5"/>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5"/>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5"/>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5"/>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5"/>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36"/>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61" t="s">
        <v>957</v>
      </c>
      <c r="B1" s="661"/>
      <c r="C1" s="661"/>
      <c r="D1" s="17"/>
    </row>
    <row r="2" spans="1:4">
      <c r="A2" s="661" t="s">
        <v>10</v>
      </c>
      <c r="B2" s="661"/>
      <c r="C2" s="661"/>
      <c r="D2" s="17"/>
    </row>
    <row r="3" spans="1:4" ht="15.75" thickBot="1">
      <c r="A3" s="662"/>
      <c r="B3" s="662"/>
      <c r="C3" s="662"/>
      <c r="D3" s="662"/>
    </row>
    <row r="4" spans="1:4" ht="20.100000000000001" customHeight="1">
      <c r="A4" s="663" t="s">
        <v>80</v>
      </c>
      <c r="B4" s="664"/>
      <c r="C4" s="750"/>
      <c r="D4" s="739" t="s">
        <v>3155</v>
      </c>
    </row>
    <row r="5" spans="1:4" ht="20.100000000000001" customHeight="1" thickBot="1">
      <c r="A5" s="737"/>
      <c r="B5" s="738"/>
      <c r="C5" s="751"/>
      <c r="D5" s="740"/>
    </row>
    <row r="6" spans="1:4" ht="15.75" thickBot="1">
      <c r="A6" s="46" t="str">
        <f>Obsah!A3</f>
        <v>Informace platné k datu</v>
      </c>
      <c r="B6" s="45"/>
      <c r="C6" s="483">
        <f>Obsah!C3</f>
        <v>42735</v>
      </c>
      <c r="D6" s="44"/>
    </row>
    <row r="7" spans="1:4" ht="45" customHeight="1" thickBot="1">
      <c r="A7" s="752" t="s">
        <v>79</v>
      </c>
      <c r="B7" s="753"/>
      <c r="C7" s="754"/>
      <c r="D7" s="13" t="s">
        <v>78</v>
      </c>
    </row>
    <row r="8" spans="1:4">
      <c r="A8" s="756" t="s">
        <v>989</v>
      </c>
      <c r="B8" s="756"/>
      <c r="C8" s="756"/>
      <c r="D8" s="756"/>
    </row>
    <row r="9" spans="1:4" ht="15" customHeight="1">
      <c r="A9" s="755" t="s">
        <v>3167</v>
      </c>
      <c r="B9" s="755"/>
      <c r="C9" s="755"/>
      <c r="D9" s="755"/>
    </row>
    <row r="10" spans="1:4" ht="15" customHeight="1">
      <c r="A10" s="755" t="s">
        <v>3168</v>
      </c>
      <c r="B10" s="755"/>
      <c r="C10" s="755"/>
      <c r="D10" s="755"/>
    </row>
    <row r="11" spans="1:4" ht="15" customHeight="1">
      <c r="A11" s="755" t="s">
        <v>3169</v>
      </c>
      <c r="B11" s="755"/>
      <c r="C11" s="755"/>
      <c r="D11" s="755"/>
    </row>
    <row r="12" spans="1:4" ht="15" customHeight="1">
      <c r="A12" s="755" t="s">
        <v>3170</v>
      </c>
      <c r="B12" s="755"/>
      <c r="C12" s="755"/>
      <c r="D12" s="755"/>
    </row>
    <row r="13" spans="1:4" ht="15" customHeight="1">
      <c r="A13" s="755" t="s">
        <v>3171</v>
      </c>
      <c r="B13" s="755"/>
      <c r="C13" s="755"/>
      <c r="D13" s="755"/>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61" t="s">
        <v>958</v>
      </c>
      <c r="B1" s="661"/>
      <c r="C1" s="661"/>
      <c r="D1" s="17"/>
    </row>
    <row r="2" spans="1:4">
      <c r="A2" s="661" t="s">
        <v>9</v>
      </c>
      <c r="B2" s="661"/>
      <c r="C2" s="661"/>
      <c r="D2" s="17"/>
    </row>
    <row r="3" spans="1:4" ht="15.75" thickBot="1">
      <c r="A3" s="662"/>
      <c r="B3" s="662"/>
      <c r="C3" s="662"/>
      <c r="D3" s="662"/>
    </row>
    <row r="4" spans="1:4">
      <c r="A4" s="663" t="s">
        <v>80</v>
      </c>
      <c r="B4" s="664"/>
      <c r="C4" s="664"/>
      <c r="D4" s="739" t="s">
        <v>3155</v>
      </c>
    </row>
    <row r="5" spans="1:4" ht="15.75" thickBot="1">
      <c r="A5" s="665"/>
      <c r="B5" s="666"/>
      <c r="C5" s="666"/>
      <c r="D5" s="757"/>
    </row>
    <row r="6" spans="1:4" ht="15.75" thickBot="1">
      <c r="A6" s="47" t="str">
        <f>Obsah!A3</f>
        <v>Informace platné k datu</v>
      </c>
      <c r="B6" s="16"/>
      <c r="C6" s="483">
        <f>Obsah!C3</f>
        <v>42735</v>
      </c>
      <c r="D6" s="44"/>
    </row>
    <row r="7" spans="1:4" ht="30" customHeight="1" thickBot="1">
      <c r="A7" s="752" t="s">
        <v>82</v>
      </c>
      <c r="B7" s="753"/>
      <c r="C7" s="754"/>
      <c r="D7" s="13" t="s">
        <v>81</v>
      </c>
    </row>
    <row r="8" spans="1:4">
      <c r="A8" s="755" t="s">
        <v>989</v>
      </c>
      <c r="B8" s="755"/>
      <c r="C8" s="755"/>
      <c r="D8" s="755"/>
    </row>
    <row r="9" spans="1:4" ht="15" customHeight="1">
      <c r="A9" s="755" t="s">
        <v>3167</v>
      </c>
      <c r="B9" s="755"/>
      <c r="C9" s="755"/>
      <c r="D9" s="755"/>
    </row>
    <row r="10" spans="1:4">
      <c r="A10" s="755" t="s">
        <v>3168</v>
      </c>
      <c r="B10" s="755"/>
      <c r="C10" s="755"/>
      <c r="D10" s="755"/>
    </row>
    <row r="11" spans="1:4">
      <c r="A11" s="755" t="s">
        <v>3169</v>
      </c>
      <c r="B11" s="755"/>
      <c r="C11" s="755"/>
      <c r="D11" s="755"/>
    </row>
    <row r="12" spans="1:4">
      <c r="A12" s="755" t="s">
        <v>3170</v>
      </c>
      <c r="B12" s="755"/>
      <c r="C12" s="755"/>
      <c r="D12" s="755"/>
    </row>
    <row r="13" spans="1:4">
      <c r="A13" s="755" t="s">
        <v>3171</v>
      </c>
      <c r="B13" s="755"/>
      <c r="C13" s="755"/>
      <c r="D13" s="755"/>
    </row>
    <row r="15" spans="1:4">
      <c r="A15" t="s">
        <v>3231</v>
      </c>
    </row>
    <row r="16" spans="1:4">
      <c r="A16" t="s">
        <v>3527</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62"/>
      <c r="B3" s="662"/>
      <c r="C3" s="662"/>
      <c r="D3" s="662"/>
    </row>
    <row r="4" spans="1:4" ht="20.100000000000001" customHeight="1">
      <c r="A4" s="663" t="s">
        <v>8</v>
      </c>
      <c r="B4" s="664"/>
      <c r="C4" s="709"/>
      <c r="D4" s="762"/>
    </row>
    <row r="5" spans="1:4" ht="20.100000000000001" customHeight="1" thickBot="1">
      <c r="A5" s="763" t="s">
        <v>3155</v>
      </c>
      <c r="B5" s="764"/>
      <c r="C5" s="765"/>
      <c r="D5" s="766"/>
    </row>
    <row r="6" spans="1:4" ht="15" customHeight="1" thickBot="1">
      <c r="A6" s="758" t="str">
        <f>Obsah!A3</f>
        <v>Informace platné k datu</v>
      </c>
      <c r="B6" s="759"/>
      <c r="C6" s="717">
        <f>Obsah!C3</f>
        <v>42735</v>
      </c>
      <c r="D6" s="719"/>
    </row>
    <row r="7" spans="1:4" ht="15.75" thickBot="1">
      <c r="A7" s="760" t="s">
        <v>88</v>
      </c>
      <c r="B7" s="57" t="s">
        <v>87</v>
      </c>
      <c r="C7" s="56" t="s">
        <v>86</v>
      </c>
      <c r="D7" s="56" t="s">
        <v>85</v>
      </c>
    </row>
    <row r="8" spans="1:4" ht="26.25" thickBot="1">
      <c r="A8" s="761"/>
      <c r="B8" s="55" t="s">
        <v>84</v>
      </c>
      <c r="C8" s="280" t="s">
        <v>990</v>
      </c>
      <c r="D8" s="54" t="s">
        <v>83</v>
      </c>
    </row>
    <row r="9" spans="1:4" ht="12" customHeight="1">
      <c r="A9" s="53">
        <v>1</v>
      </c>
      <c r="B9" s="52" t="s">
        <v>3232</v>
      </c>
      <c r="C9" s="107" t="s">
        <v>3232</v>
      </c>
      <c r="D9" s="51" t="s">
        <v>3233</v>
      </c>
    </row>
    <row r="10" spans="1:4" ht="12" customHeight="1">
      <c r="A10" s="50">
        <v>2</v>
      </c>
      <c r="B10" s="49" t="s">
        <v>3234</v>
      </c>
      <c r="C10" s="48" t="s">
        <v>3234</v>
      </c>
      <c r="D10" s="48"/>
    </row>
    <row r="11" spans="1:4" ht="12" customHeight="1">
      <c r="A11" s="50">
        <v>3</v>
      </c>
      <c r="B11" s="49" t="s">
        <v>3235</v>
      </c>
      <c r="C11" s="48" t="s">
        <v>3236</v>
      </c>
      <c r="D11" s="48"/>
    </row>
    <row r="12" spans="1:4" ht="12" customHeight="1">
      <c r="A12" s="50">
        <v>4</v>
      </c>
      <c r="B12" s="49" t="s">
        <v>3236</v>
      </c>
      <c r="C12" s="48" t="s">
        <v>3237</v>
      </c>
      <c r="D12" s="48"/>
    </row>
    <row r="13" spans="1:4">
      <c r="A13" s="50">
        <v>5</v>
      </c>
      <c r="B13" s="49" t="s">
        <v>3238</v>
      </c>
      <c r="C13" s="48"/>
      <c r="D13" s="48"/>
    </row>
    <row r="14" spans="1:4">
      <c r="A14" s="50">
        <v>6</v>
      </c>
      <c r="B14" s="49" t="s">
        <v>3239</v>
      </c>
      <c r="C14" s="48"/>
      <c r="D14" s="48"/>
    </row>
    <row r="15" spans="1:4">
      <c r="A15" s="50">
        <v>7</v>
      </c>
      <c r="B15" s="49" t="s">
        <v>3240</v>
      </c>
      <c r="C15" s="48"/>
      <c r="D15" s="48"/>
    </row>
    <row r="16" spans="1:4">
      <c r="A16" s="50">
        <v>8</v>
      </c>
      <c r="B16" s="49" t="s">
        <v>3237</v>
      </c>
      <c r="C16" s="48"/>
      <c r="D16" s="48"/>
    </row>
    <row r="17" spans="1:4">
      <c r="A17" s="50">
        <v>9</v>
      </c>
      <c r="B17" s="49" t="s">
        <v>3241</v>
      </c>
      <c r="C17" s="48"/>
      <c r="D17" s="48"/>
    </row>
    <row r="18" spans="1:4">
      <c r="A18" s="50">
        <v>10</v>
      </c>
      <c r="B18" s="49" t="s">
        <v>3242</v>
      </c>
      <c r="C18" s="48"/>
      <c r="D18" s="48"/>
    </row>
    <row r="19" spans="1:4">
      <c r="A19" s="50">
        <v>11</v>
      </c>
      <c r="B19" s="49" t="s">
        <v>3243</v>
      </c>
      <c r="C19" s="48"/>
      <c r="D19" s="48"/>
    </row>
    <row r="20" spans="1:4">
      <c r="A20" s="50">
        <v>12</v>
      </c>
      <c r="B20" s="49" t="s">
        <v>3244</v>
      </c>
      <c r="C20" s="48"/>
      <c r="D20" s="48"/>
    </row>
    <row r="21" spans="1:4">
      <c r="A21" s="50">
        <v>13</v>
      </c>
      <c r="B21" s="49" t="s">
        <v>3245</v>
      </c>
      <c r="C21" s="48"/>
      <c r="D21" s="48"/>
    </row>
    <row r="22" spans="1:4">
      <c r="A22" s="50">
        <v>14</v>
      </c>
      <c r="B22" s="49" t="s">
        <v>3246</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19" sqref="C1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1" t="s">
        <v>960</v>
      </c>
      <c r="B1" s="661"/>
      <c r="C1" s="17"/>
      <c r="D1" s="17"/>
      <c r="E1" s="17"/>
      <c r="F1" s="17"/>
      <c r="G1" s="17"/>
      <c r="H1" s="17"/>
    </row>
    <row r="2" spans="1:8">
      <c r="A2" s="661" t="s">
        <v>114</v>
      </c>
      <c r="B2" s="661"/>
      <c r="C2" s="17"/>
      <c r="D2" s="17"/>
      <c r="E2" s="17"/>
      <c r="F2" s="17"/>
      <c r="G2" s="17"/>
      <c r="H2" s="17"/>
    </row>
    <row r="3" spans="1:8" ht="15" customHeight="1" thickBot="1">
      <c r="A3" s="662"/>
      <c r="B3" s="662"/>
      <c r="C3" s="662"/>
      <c r="D3" s="662"/>
      <c r="E3" s="662"/>
      <c r="F3" s="662"/>
      <c r="G3" s="662"/>
      <c r="H3" s="662"/>
    </row>
    <row r="4" spans="1:8" ht="20.100000000000001" customHeight="1">
      <c r="A4" s="663" t="s">
        <v>7</v>
      </c>
      <c r="B4" s="664"/>
      <c r="C4" s="664"/>
      <c r="D4" s="664"/>
      <c r="E4" s="664"/>
      <c r="F4" s="664"/>
      <c r="G4" s="664"/>
      <c r="H4" s="667" t="s">
        <v>3155</v>
      </c>
    </row>
    <row r="5" spans="1:8" ht="20.100000000000001" customHeight="1" thickBot="1">
      <c r="A5" s="665"/>
      <c r="B5" s="666"/>
      <c r="C5" s="666"/>
      <c r="D5" s="666"/>
      <c r="E5" s="666"/>
      <c r="F5" s="666"/>
      <c r="G5" s="666"/>
      <c r="H5" s="668"/>
    </row>
    <row r="6" spans="1:8" ht="15.75" thickBot="1">
      <c r="A6" s="669" t="str">
        <f>Obsah!A3</f>
        <v>Informace platné k datu</v>
      </c>
      <c r="B6" s="670"/>
      <c r="C6" s="671"/>
      <c r="D6" s="717">
        <f>Obsah!C3</f>
        <v>42735</v>
      </c>
      <c r="E6" s="718"/>
      <c r="F6" s="718"/>
      <c r="G6" s="719"/>
      <c r="H6" s="60"/>
    </row>
    <row r="7" spans="1:8" ht="41.25" customHeight="1">
      <c r="A7" s="771" t="s">
        <v>991</v>
      </c>
      <c r="B7" s="772"/>
      <c r="C7" s="773"/>
      <c r="D7" s="59" t="s">
        <v>113</v>
      </c>
      <c r="E7" s="59" t="s">
        <v>112</v>
      </c>
      <c r="F7" s="59" t="s">
        <v>111</v>
      </c>
      <c r="G7" s="271" t="s">
        <v>110</v>
      </c>
      <c r="H7" s="777"/>
    </row>
    <row r="8" spans="1:8" ht="15" customHeight="1" thickBot="1">
      <c r="A8" s="774"/>
      <c r="B8" s="775"/>
      <c r="C8" s="776"/>
      <c r="D8" s="294" t="s">
        <v>3571</v>
      </c>
      <c r="E8" s="294" t="s">
        <v>3570</v>
      </c>
      <c r="F8" s="294" t="s">
        <v>3564</v>
      </c>
      <c r="G8" s="295" t="s">
        <v>3557</v>
      </c>
      <c r="H8" s="778"/>
    </row>
    <row r="9" spans="1:8" s="7" customFormat="1" ht="30" customHeight="1">
      <c r="A9" s="650" t="s">
        <v>108</v>
      </c>
      <c r="B9" s="769"/>
      <c r="C9" s="296" t="s">
        <v>1003</v>
      </c>
      <c r="D9" s="482">
        <v>0</v>
      </c>
      <c r="E9" s="482">
        <v>0</v>
      </c>
      <c r="F9" s="482">
        <v>0</v>
      </c>
      <c r="G9" s="159">
        <v>0</v>
      </c>
      <c r="H9" s="633" t="s">
        <v>107</v>
      </c>
    </row>
    <row r="10" spans="1:8" ht="30" customHeight="1" thickBot="1">
      <c r="A10" s="768"/>
      <c r="B10" s="770"/>
      <c r="C10" s="297" t="s">
        <v>1004</v>
      </c>
      <c r="D10" s="150">
        <v>0</v>
      </c>
      <c r="E10" s="150">
        <v>0</v>
      </c>
      <c r="F10" s="150">
        <v>0</v>
      </c>
      <c r="G10" s="155">
        <v>0</v>
      </c>
      <c r="H10" s="634"/>
    </row>
    <row r="11" spans="1:8" ht="25.5">
      <c r="A11" s="650" t="s">
        <v>106</v>
      </c>
      <c r="B11" s="287" t="s">
        <v>105</v>
      </c>
      <c r="C11" s="287"/>
      <c r="D11" s="492">
        <v>0.22075779376498803</v>
      </c>
      <c r="E11" s="492">
        <v>0.22289045835900836</v>
      </c>
      <c r="F11" s="492">
        <v>0.23740162650906704</v>
      </c>
      <c r="G11" s="492">
        <v>0.19883833494675701</v>
      </c>
      <c r="H11" s="779" t="s">
        <v>104</v>
      </c>
    </row>
    <row r="12" spans="1:8">
      <c r="A12" s="767"/>
      <c r="B12" s="9" t="s">
        <v>103</v>
      </c>
      <c r="C12" s="9"/>
      <c r="D12" s="493">
        <v>0.22075779376498803</v>
      </c>
      <c r="E12" s="493">
        <v>0.22289045835900836</v>
      </c>
      <c r="F12" s="493">
        <v>0.23740162650906704</v>
      </c>
      <c r="G12" s="493">
        <v>0.19883833494675701</v>
      </c>
      <c r="H12" s="780"/>
    </row>
    <row r="13" spans="1:8" ht="15" customHeight="1" thickBot="1">
      <c r="A13" s="768"/>
      <c r="B13" s="150" t="s">
        <v>102</v>
      </c>
      <c r="C13" s="150"/>
      <c r="D13" s="494">
        <v>0.22075779376498803</v>
      </c>
      <c r="E13" s="494">
        <v>0.22289045835900836</v>
      </c>
      <c r="F13" s="494">
        <v>0.23740162650906704</v>
      </c>
      <c r="G13" s="494">
        <v>0.19883833494675701</v>
      </c>
      <c r="H13" s="781"/>
    </row>
    <row r="14" spans="1:8" ht="15" customHeight="1">
      <c r="A14" s="650" t="s">
        <v>101</v>
      </c>
      <c r="B14" s="287" t="s">
        <v>100</v>
      </c>
      <c r="C14" s="287"/>
      <c r="D14" s="495">
        <v>4.7822815258223451E-3</v>
      </c>
      <c r="E14" s="495">
        <v>1.0122141151175403E-2</v>
      </c>
      <c r="F14" s="495">
        <v>1.0649394369728088E-2</v>
      </c>
      <c r="G14" s="496">
        <v>8.9384983849792425E-3</v>
      </c>
      <c r="H14" s="779" t="s">
        <v>99</v>
      </c>
    </row>
    <row r="15" spans="1:8" ht="25.5">
      <c r="A15" s="767"/>
      <c r="B15" s="9" t="s">
        <v>91</v>
      </c>
      <c r="C15" s="9"/>
      <c r="D15" s="497">
        <v>0.15795492843881356</v>
      </c>
      <c r="E15" s="497">
        <v>0.3404658520161179</v>
      </c>
      <c r="F15" s="497">
        <v>0.37636777170602931</v>
      </c>
      <c r="G15" s="498">
        <v>0.33122696194869794</v>
      </c>
      <c r="H15" s="780"/>
    </row>
    <row r="16" spans="1:8">
      <c r="A16" s="767"/>
      <c r="B16" s="9" t="s">
        <v>98</v>
      </c>
      <c r="C16" s="9"/>
      <c r="D16" s="499">
        <v>78840.184812226042</v>
      </c>
      <c r="E16" s="499">
        <v>68268.567653157414</v>
      </c>
      <c r="F16" s="499">
        <v>124322.86567684371</v>
      </c>
      <c r="G16" s="157">
        <v>122120.47696114492</v>
      </c>
      <c r="H16" s="780"/>
    </row>
    <row r="17" spans="1:8" ht="15" customHeight="1">
      <c r="A17" s="767"/>
      <c r="B17" s="9" t="s">
        <v>89</v>
      </c>
      <c r="C17" s="9"/>
      <c r="D17" s="499">
        <v>1443.351893535521</v>
      </c>
      <c r="E17" s="499">
        <v>1057.3203141690228</v>
      </c>
      <c r="F17" s="499">
        <v>1970.2508016171755</v>
      </c>
      <c r="G17" s="157">
        <v>1963.37965625627</v>
      </c>
      <c r="H17" s="780"/>
    </row>
    <row r="18" spans="1:8" ht="30" customHeight="1" thickBot="1">
      <c r="A18" s="768"/>
      <c r="B18" s="150" t="s">
        <v>97</v>
      </c>
      <c r="C18" s="150"/>
      <c r="D18" s="500">
        <v>343.29376456186071</v>
      </c>
      <c r="E18" s="500">
        <v>696.31612943763753</v>
      </c>
      <c r="F18" s="500">
        <v>1372.392304475115</v>
      </c>
      <c r="G18" s="155">
        <v>1136.6072360061526</v>
      </c>
      <c r="H18" s="781"/>
    </row>
    <row r="19" spans="1:8" ht="30" customHeight="1">
      <c r="A19" s="650" t="s">
        <v>96</v>
      </c>
      <c r="B19" s="287" t="s">
        <v>95</v>
      </c>
      <c r="C19" s="287"/>
      <c r="D19" s="287"/>
      <c r="E19" s="287"/>
      <c r="F19" s="287"/>
      <c r="G19" s="159"/>
      <c r="H19" s="779" t="s">
        <v>94</v>
      </c>
    </row>
    <row r="20" spans="1:8" ht="30" customHeight="1">
      <c r="A20" s="767"/>
      <c r="B20" s="9" t="s">
        <v>93</v>
      </c>
      <c r="C20" s="9"/>
      <c r="D20" s="9"/>
      <c r="E20" s="9"/>
      <c r="F20" s="9"/>
      <c r="G20" s="157"/>
      <c r="H20" s="780"/>
    </row>
    <row r="21" spans="1:8" ht="30" customHeight="1">
      <c r="A21" s="767"/>
      <c r="B21" s="9" t="s">
        <v>92</v>
      </c>
      <c r="C21" s="9"/>
      <c r="D21" s="9"/>
      <c r="E21" s="9"/>
      <c r="F21" s="9"/>
      <c r="G21" s="157"/>
      <c r="H21" s="780"/>
    </row>
    <row r="22" spans="1:8" ht="30" customHeight="1">
      <c r="A22" s="767"/>
      <c r="B22" s="9" t="s">
        <v>91</v>
      </c>
      <c r="C22" s="9"/>
      <c r="D22" s="9"/>
      <c r="E22" s="9"/>
      <c r="F22" s="9"/>
      <c r="G22" s="157"/>
      <c r="H22" s="780"/>
    </row>
    <row r="23" spans="1:8" ht="30" customHeight="1">
      <c r="A23" s="767"/>
      <c r="B23" s="9" t="s">
        <v>90</v>
      </c>
      <c r="C23" s="9"/>
      <c r="D23" s="9"/>
      <c r="E23" s="9"/>
      <c r="F23" s="9"/>
      <c r="G23" s="157"/>
      <c r="H23" s="780"/>
    </row>
    <row r="24" spans="1:8" ht="30" customHeight="1" thickBot="1">
      <c r="A24" s="768"/>
      <c r="B24" s="150" t="s">
        <v>89</v>
      </c>
      <c r="C24" s="150"/>
      <c r="D24" s="150"/>
      <c r="E24" s="150"/>
      <c r="F24" s="150"/>
      <c r="G24" s="155"/>
      <c r="H24" s="78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2017-04-27T09:45:33Z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